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200" windowHeight="11535"/>
  </bookViews>
  <sheets>
    <sheet name="Лист1" sheetId="1" r:id="rId1"/>
  </sheets>
  <definedNames>
    <definedName name="_xlnm._FilterDatabase" localSheetId="0" hidden="1">Лист1!$A$6:$L$325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4" i="1" l="1"/>
  <c r="I261" i="1"/>
  <c r="J269" i="1"/>
  <c r="F16" i="1" l="1"/>
  <c r="J225" i="1" l="1"/>
  <c r="J174" i="1"/>
  <c r="F117" i="1" l="1"/>
  <c r="F68" i="1"/>
  <c r="J292" i="1" l="1"/>
  <c r="F22" i="1"/>
  <c r="I263" i="1"/>
  <c r="H141" i="1" l="1"/>
  <c r="I141" i="1"/>
  <c r="G141" i="1"/>
  <c r="F141" i="1"/>
  <c r="I140" i="1"/>
  <c r="H140" i="1"/>
  <c r="G140" i="1"/>
  <c r="F140" i="1"/>
  <c r="F296" i="1" l="1"/>
  <c r="G68" i="1" l="1"/>
  <c r="H68" i="1"/>
  <c r="I68" i="1"/>
  <c r="F85" i="1"/>
  <c r="G27" i="1"/>
  <c r="H27" i="1"/>
  <c r="I27" i="1"/>
  <c r="G22" i="1"/>
  <c r="H22" i="1"/>
  <c r="I22" i="1"/>
  <c r="G303" i="1"/>
  <c r="H303" i="1"/>
  <c r="I303" i="1"/>
  <c r="F303" i="1"/>
  <c r="F289" i="1" s="1"/>
  <c r="G296" i="1"/>
  <c r="G289" i="1" s="1"/>
  <c r="H296" i="1"/>
  <c r="H289" i="1" s="1"/>
  <c r="I296" i="1"/>
  <c r="G247" i="1"/>
  <c r="H247" i="1"/>
  <c r="I247" i="1"/>
  <c r="F247" i="1"/>
  <c r="F234" i="1"/>
  <c r="F217" i="1"/>
  <c r="F203" i="1"/>
  <c r="G170" i="1"/>
  <c r="H170" i="1"/>
  <c r="I170" i="1"/>
  <c r="G171" i="1"/>
  <c r="H171" i="1"/>
  <c r="I171" i="1"/>
  <c r="F171" i="1"/>
  <c r="F170" i="1"/>
  <c r="F119" i="1"/>
  <c r="J100" i="1"/>
  <c r="J123" i="1"/>
  <c r="G119" i="1"/>
  <c r="H119" i="1"/>
  <c r="I119" i="1"/>
  <c r="J87" i="1"/>
  <c r="J247" i="1" l="1"/>
  <c r="I289" i="1"/>
  <c r="F231" i="1"/>
  <c r="J303" i="1"/>
  <c r="J296" i="1"/>
  <c r="J289" i="1"/>
  <c r="F64" i="1"/>
  <c r="J119" i="1"/>
  <c r="E312" i="1" l="1"/>
  <c r="F312" i="1"/>
  <c r="G312" i="1"/>
  <c r="H312" i="1"/>
  <c r="I312" i="1"/>
  <c r="J313" i="1"/>
  <c r="E272" i="1"/>
  <c r="F272" i="1"/>
  <c r="G272" i="1"/>
  <c r="H272" i="1"/>
  <c r="I272" i="1"/>
  <c r="J273" i="1"/>
  <c r="J274" i="1"/>
  <c r="J275" i="1"/>
  <c r="G250" i="1"/>
  <c r="H250" i="1"/>
  <c r="I250" i="1"/>
  <c r="F250" i="1"/>
  <c r="E253" i="1"/>
  <c r="F253" i="1"/>
  <c r="G253" i="1"/>
  <c r="H253" i="1"/>
  <c r="I253" i="1"/>
  <c r="J312" i="1" l="1"/>
  <c r="J272" i="1"/>
  <c r="J253" i="1"/>
  <c r="J291" i="1"/>
  <c r="I291" i="1"/>
  <c r="H291" i="1"/>
  <c r="G291" i="1"/>
  <c r="G290" i="1" s="1"/>
  <c r="F291" i="1"/>
  <c r="F290" i="1" s="1"/>
  <c r="I290" i="1"/>
  <c r="H290" i="1"/>
  <c r="J294" i="1"/>
  <c r="I292" i="1"/>
  <c r="H292" i="1"/>
  <c r="G292" i="1"/>
  <c r="F292" i="1"/>
  <c r="J290" i="1" l="1"/>
  <c r="G207" i="1" l="1"/>
  <c r="H207" i="1"/>
  <c r="I207" i="1"/>
  <c r="F207" i="1"/>
  <c r="J209" i="1"/>
  <c r="I191" i="1" l="1"/>
  <c r="G187" i="1"/>
  <c r="H187" i="1"/>
  <c r="I187" i="1"/>
  <c r="F187" i="1"/>
  <c r="F183" i="1" s="1"/>
  <c r="F159" i="1"/>
  <c r="G159" i="1"/>
  <c r="H159" i="1"/>
  <c r="I159" i="1"/>
  <c r="J94" i="1"/>
  <c r="E171" i="1" l="1"/>
  <c r="J172" i="1"/>
  <c r="J173" i="1"/>
  <c r="G139" i="1"/>
  <c r="H139" i="1"/>
  <c r="I139" i="1"/>
  <c r="F139" i="1"/>
  <c r="J151" i="1"/>
  <c r="J139" i="1" s="1"/>
  <c r="G127" i="1"/>
  <c r="H127" i="1"/>
  <c r="I127" i="1"/>
  <c r="F127" i="1"/>
  <c r="G126" i="1"/>
  <c r="H126" i="1"/>
  <c r="I126" i="1"/>
  <c r="F126" i="1"/>
  <c r="H118" i="1"/>
  <c r="I118" i="1"/>
  <c r="G118" i="1"/>
  <c r="F118" i="1"/>
  <c r="J171" i="1" l="1"/>
  <c r="G319" i="1"/>
  <c r="H319" i="1"/>
  <c r="I319" i="1"/>
  <c r="F319" i="1"/>
  <c r="G311" i="1"/>
  <c r="H311" i="1"/>
  <c r="I311" i="1"/>
  <c r="F311" i="1"/>
  <c r="G302" i="1"/>
  <c r="H302" i="1"/>
  <c r="I302" i="1"/>
  <c r="F302" i="1"/>
  <c r="G280" i="1"/>
  <c r="H280" i="1"/>
  <c r="I280" i="1"/>
  <c r="F280" i="1"/>
  <c r="G279" i="1"/>
  <c r="H279" i="1"/>
  <c r="I279" i="1"/>
  <c r="F279" i="1"/>
  <c r="G278" i="1"/>
  <c r="H278" i="1"/>
  <c r="I278" i="1"/>
  <c r="F278" i="1"/>
  <c r="G263" i="1"/>
  <c r="G259" i="1" s="1"/>
  <c r="H263" i="1"/>
  <c r="H259" i="1" s="1"/>
  <c r="I259" i="1"/>
  <c r="F263" i="1"/>
  <c r="F259" i="1" s="1"/>
  <c r="G262" i="1"/>
  <c r="G258" i="1" s="1"/>
  <c r="H262" i="1"/>
  <c r="H258" i="1" s="1"/>
  <c r="I262" i="1"/>
  <c r="I258" i="1" s="1"/>
  <c r="F262" i="1"/>
  <c r="F258" i="1" s="1"/>
  <c r="G261" i="1"/>
  <c r="G257" i="1" s="1"/>
  <c r="H261" i="1"/>
  <c r="H257" i="1" s="1"/>
  <c r="I257" i="1"/>
  <c r="F261" i="1"/>
  <c r="G231" i="1"/>
  <c r="H231" i="1"/>
  <c r="I231" i="1"/>
  <c r="G246" i="1"/>
  <c r="H246" i="1"/>
  <c r="I246" i="1"/>
  <c r="F246" i="1"/>
  <c r="G234" i="1"/>
  <c r="H234" i="1"/>
  <c r="G233" i="1"/>
  <c r="H233" i="1"/>
  <c r="I233" i="1"/>
  <c r="F233" i="1"/>
  <c r="G217" i="1"/>
  <c r="H217" i="1"/>
  <c r="I217" i="1"/>
  <c r="G216" i="1"/>
  <c r="H216" i="1"/>
  <c r="I216" i="1"/>
  <c r="F216" i="1"/>
  <c r="F215" i="1" s="1"/>
  <c r="G203" i="1"/>
  <c r="H203" i="1"/>
  <c r="I203" i="1"/>
  <c r="G202" i="1"/>
  <c r="H202" i="1"/>
  <c r="I202" i="1"/>
  <c r="F202" i="1"/>
  <c r="F200" i="1" s="1"/>
  <c r="G186" i="1"/>
  <c r="H186" i="1"/>
  <c r="I186" i="1"/>
  <c r="F186" i="1"/>
  <c r="G185" i="1"/>
  <c r="H185" i="1"/>
  <c r="H181" i="1" s="1"/>
  <c r="I185" i="1"/>
  <c r="I181" i="1" s="1"/>
  <c r="F185" i="1"/>
  <c r="F181" i="1" s="1"/>
  <c r="G169" i="1"/>
  <c r="H169" i="1"/>
  <c r="I169" i="1"/>
  <c r="F169" i="1"/>
  <c r="G168" i="1"/>
  <c r="G135" i="1" s="1"/>
  <c r="H168" i="1"/>
  <c r="H135" i="1" s="1"/>
  <c r="I168" i="1"/>
  <c r="I135" i="1" s="1"/>
  <c r="I11" i="1" s="1"/>
  <c r="F168" i="1"/>
  <c r="F135" i="1" s="1"/>
  <c r="G158" i="1"/>
  <c r="H158" i="1"/>
  <c r="I158" i="1"/>
  <c r="F158" i="1"/>
  <c r="G149" i="1"/>
  <c r="G137" i="1" s="1"/>
  <c r="H149" i="1"/>
  <c r="I149" i="1"/>
  <c r="F149" i="1"/>
  <c r="F137" i="1" s="1"/>
  <c r="G148" i="1"/>
  <c r="H148" i="1"/>
  <c r="H147" i="1" s="1"/>
  <c r="I148" i="1"/>
  <c r="F148" i="1"/>
  <c r="I137" i="1"/>
  <c r="I13" i="1" s="1"/>
  <c r="H138" i="1"/>
  <c r="I136" i="1"/>
  <c r="F138" i="1"/>
  <c r="J107" i="1"/>
  <c r="J112" i="1"/>
  <c r="F66" i="1"/>
  <c r="F65" i="1" s="1"/>
  <c r="J108" i="1"/>
  <c r="I107" i="1"/>
  <c r="I106" i="1" s="1"/>
  <c r="F107" i="1"/>
  <c r="F106" i="1" s="1"/>
  <c r="I109" i="1"/>
  <c r="J109" i="1"/>
  <c r="G107" i="1"/>
  <c r="G106" i="1" s="1"/>
  <c r="H107" i="1"/>
  <c r="G109" i="1"/>
  <c r="H109" i="1"/>
  <c r="F109" i="1"/>
  <c r="H106" i="1"/>
  <c r="G64" i="1"/>
  <c r="H64" i="1"/>
  <c r="I64" i="1"/>
  <c r="G67" i="1"/>
  <c r="G66" i="1"/>
  <c r="H67" i="1"/>
  <c r="I67" i="1"/>
  <c r="F67" i="1"/>
  <c r="F63" i="1" s="1"/>
  <c r="H66" i="1"/>
  <c r="I66" i="1"/>
  <c r="F52" i="1"/>
  <c r="J52" i="1"/>
  <c r="I52" i="1"/>
  <c r="H52" i="1"/>
  <c r="G52" i="1"/>
  <c r="G44" i="1"/>
  <c r="G17" i="1" s="1"/>
  <c r="H44" i="1"/>
  <c r="H17" i="1" s="1"/>
  <c r="I44" i="1"/>
  <c r="I17" i="1" s="1"/>
  <c r="G45" i="1"/>
  <c r="H45" i="1"/>
  <c r="I45" i="1"/>
  <c r="G46" i="1"/>
  <c r="H46" i="1"/>
  <c r="I46" i="1"/>
  <c r="F45" i="1"/>
  <c r="F44" i="1"/>
  <c r="F17" i="1" s="1"/>
  <c r="F46" i="1"/>
  <c r="F19" i="1" s="1"/>
  <c r="E10" i="1"/>
  <c r="E16" i="1"/>
  <c r="E20" i="1"/>
  <c r="E23" i="1"/>
  <c r="E29" i="1"/>
  <c r="E32" i="1"/>
  <c r="E37" i="1"/>
  <c r="E40" i="1"/>
  <c r="E43" i="1"/>
  <c r="E47" i="1"/>
  <c r="E52" i="1"/>
  <c r="E56" i="1"/>
  <c r="E58" i="1"/>
  <c r="E61" i="1"/>
  <c r="E65" i="1"/>
  <c r="E69" i="1"/>
  <c r="E73" i="1"/>
  <c r="E77" i="1"/>
  <c r="E80" i="1"/>
  <c r="E83" i="1"/>
  <c r="E92" i="1"/>
  <c r="E95" i="1"/>
  <c r="E98" i="1"/>
  <c r="E106" i="1"/>
  <c r="E116" i="1"/>
  <c r="E120" i="1"/>
  <c r="E125" i="1"/>
  <c r="E128" i="1"/>
  <c r="E131" i="1"/>
  <c r="E134" i="1"/>
  <c r="E138" i="1"/>
  <c r="E142" i="1"/>
  <c r="E145" i="1"/>
  <c r="E147" i="1"/>
  <c r="E150" i="1"/>
  <c r="E154" i="1"/>
  <c r="E157" i="1"/>
  <c r="E160" i="1"/>
  <c r="E163" i="1"/>
  <c r="E167" i="1"/>
  <c r="E175" i="1"/>
  <c r="E180" i="1"/>
  <c r="E184" i="1"/>
  <c r="E188" i="1"/>
  <c r="E191" i="1"/>
  <c r="E194" i="1"/>
  <c r="E197" i="1"/>
  <c r="E200" i="1"/>
  <c r="E204" i="1"/>
  <c r="E207" i="1"/>
  <c r="E210" i="1"/>
  <c r="E212" i="1"/>
  <c r="E215" i="1"/>
  <c r="E218" i="1"/>
  <c r="E220" i="1"/>
  <c r="E223" i="1"/>
  <c r="E226" i="1"/>
  <c r="E229" i="1"/>
  <c r="E232" i="1"/>
  <c r="E235" i="1"/>
  <c r="E245" i="1"/>
  <c r="E248" i="1"/>
  <c r="E250" i="1"/>
  <c r="E256" i="1"/>
  <c r="E260" i="1"/>
  <c r="E264" i="1"/>
  <c r="E268" i="1"/>
  <c r="E277" i="1"/>
  <c r="E281" i="1"/>
  <c r="E286" i="1"/>
  <c r="E294" i="1"/>
  <c r="E297" i="1"/>
  <c r="E299" i="1"/>
  <c r="E301" i="1"/>
  <c r="E304" i="1"/>
  <c r="E306" i="1"/>
  <c r="E308" i="1"/>
  <c r="E310" i="1"/>
  <c r="E314" i="1"/>
  <c r="E316" i="1"/>
  <c r="E318" i="1"/>
  <c r="E320" i="1"/>
  <c r="E322" i="1"/>
  <c r="E324" i="1"/>
  <c r="J243" i="1"/>
  <c r="I243" i="1"/>
  <c r="H243" i="1"/>
  <c r="G243" i="1"/>
  <c r="F243" i="1"/>
  <c r="J241" i="1"/>
  <c r="J242" i="1"/>
  <c r="I240" i="1"/>
  <c r="H240" i="1"/>
  <c r="G240" i="1"/>
  <c r="F240" i="1"/>
  <c r="J239" i="1"/>
  <c r="J238" i="1"/>
  <c r="I237" i="1"/>
  <c r="H237" i="1"/>
  <c r="G237" i="1"/>
  <c r="F237" i="1"/>
  <c r="J233" i="1"/>
  <c r="G232" i="1"/>
  <c r="J222" i="1"/>
  <c r="I220" i="1"/>
  <c r="H220" i="1"/>
  <c r="G220" i="1"/>
  <c r="F220" i="1"/>
  <c r="G215" i="1"/>
  <c r="J214" i="1"/>
  <c r="I212" i="1"/>
  <c r="H212" i="1"/>
  <c r="G212" i="1"/>
  <c r="F212" i="1"/>
  <c r="J206" i="1"/>
  <c r="I204" i="1"/>
  <c r="H204" i="1"/>
  <c r="G204" i="1"/>
  <c r="F204" i="1"/>
  <c r="F191" i="1"/>
  <c r="G191" i="1"/>
  <c r="H191" i="1"/>
  <c r="J192" i="1"/>
  <c r="J193" i="1"/>
  <c r="F194" i="1"/>
  <c r="G194" i="1"/>
  <c r="H194" i="1"/>
  <c r="I194" i="1"/>
  <c r="J195" i="1"/>
  <c r="J196" i="1"/>
  <c r="I188" i="1"/>
  <c r="H188" i="1"/>
  <c r="G188" i="1"/>
  <c r="F188" i="1"/>
  <c r="J187" i="1"/>
  <c r="I184" i="1"/>
  <c r="H184" i="1"/>
  <c r="F184" i="1"/>
  <c r="J176" i="1"/>
  <c r="I175" i="1"/>
  <c r="H175" i="1"/>
  <c r="G175" i="1"/>
  <c r="F175" i="1"/>
  <c r="I167" i="1"/>
  <c r="G167" i="1"/>
  <c r="I163" i="1"/>
  <c r="H163" i="1"/>
  <c r="G163" i="1"/>
  <c r="F163" i="1"/>
  <c r="J162" i="1"/>
  <c r="J161" i="1"/>
  <c r="I160" i="1"/>
  <c r="H160" i="1"/>
  <c r="G160" i="1"/>
  <c r="F160" i="1"/>
  <c r="J153" i="1"/>
  <c r="J152" i="1"/>
  <c r="I150" i="1"/>
  <c r="H150" i="1"/>
  <c r="G150" i="1"/>
  <c r="F150" i="1"/>
  <c r="J149" i="1"/>
  <c r="I147" i="1"/>
  <c r="G147" i="1"/>
  <c r="J144" i="1"/>
  <c r="J143" i="1"/>
  <c r="I142" i="1"/>
  <c r="H142" i="1"/>
  <c r="G142" i="1"/>
  <c r="F142" i="1"/>
  <c r="J141" i="1"/>
  <c r="I138" i="1"/>
  <c r="J104" i="1"/>
  <c r="J103" i="1"/>
  <c r="I103" i="1"/>
  <c r="H103" i="1"/>
  <c r="G103" i="1"/>
  <c r="F103" i="1"/>
  <c r="J102" i="1"/>
  <c r="J101" i="1"/>
  <c r="I101" i="1"/>
  <c r="H101" i="1"/>
  <c r="G101" i="1"/>
  <c r="F101" i="1"/>
  <c r="I98" i="1"/>
  <c r="H98" i="1"/>
  <c r="G98" i="1"/>
  <c r="F98" i="1"/>
  <c r="I95" i="1"/>
  <c r="H95" i="1"/>
  <c r="G95" i="1"/>
  <c r="F95" i="1"/>
  <c r="J93" i="1"/>
  <c r="I92" i="1"/>
  <c r="H92" i="1"/>
  <c r="G92" i="1"/>
  <c r="F92" i="1"/>
  <c r="J90" i="1"/>
  <c r="J89" i="1"/>
  <c r="J88" i="1"/>
  <c r="J86" i="1"/>
  <c r="I85" i="1"/>
  <c r="H85" i="1"/>
  <c r="G85" i="1"/>
  <c r="J82" i="1"/>
  <c r="J81" i="1"/>
  <c r="I80" i="1"/>
  <c r="H80" i="1"/>
  <c r="G80" i="1"/>
  <c r="F80" i="1"/>
  <c r="J79" i="1"/>
  <c r="J78" i="1"/>
  <c r="I77" i="1"/>
  <c r="H77" i="1"/>
  <c r="G77" i="1"/>
  <c r="F77" i="1"/>
  <c r="G181" i="1" l="1"/>
  <c r="G184" i="1"/>
  <c r="J148" i="1"/>
  <c r="J186" i="1"/>
  <c r="J231" i="1"/>
  <c r="G136" i="1"/>
  <c r="G200" i="1"/>
  <c r="J234" i="1"/>
  <c r="F13" i="1"/>
  <c r="C339" i="1" s="1"/>
  <c r="F257" i="1"/>
  <c r="F11" i="1" s="1"/>
  <c r="F230" i="1"/>
  <c r="H230" i="1"/>
  <c r="H229" i="1" s="1"/>
  <c r="I232" i="1"/>
  <c r="I183" i="1"/>
  <c r="I215" i="1"/>
  <c r="J185" i="1"/>
  <c r="J184" i="1" s="1"/>
  <c r="I62" i="1"/>
  <c r="I182" i="1"/>
  <c r="I180" i="1" s="1"/>
  <c r="G182" i="1"/>
  <c r="H183" i="1"/>
  <c r="I230" i="1"/>
  <c r="I229" i="1" s="1"/>
  <c r="G230" i="1"/>
  <c r="G229" i="1" s="1"/>
  <c r="H232" i="1"/>
  <c r="I288" i="1"/>
  <c r="I286" i="1" s="1"/>
  <c r="I301" i="1"/>
  <c r="H288" i="1"/>
  <c r="H286" i="1" s="1"/>
  <c r="H301" i="1"/>
  <c r="G288" i="1"/>
  <c r="G286" i="1" s="1"/>
  <c r="G301" i="1"/>
  <c r="F288" i="1"/>
  <c r="F286" i="1" s="1"/>
  <c r="F301" i="1"/>
  <c r="G183" i="1"/>
  <c r="H215" i="1"/>
  <c r="H182" i="1"/>
  <c r="H180" i="1" s="1"/>
  <c r="F182" i="1"/>
  <c r="I63" i="1"/>
  <c r="I65" i="1"/>
  <c r="H63" i="1"/>
  <c r="H65" i="1"/>
  <c r="G63" i="1"/>
  <c r="G65" i="1"/>
  <c r="H200" i="1"/>
  <c r="J217" i="1"/>
  <c r="F167" i="1"/>
  <c r="H167" i="1"/>
  <c r="J168" i="1"/>
  <c r="J159" i="1"/>
  <c r="H19" i="1"/>
  <c r="J170" i="1"/>
  <c r="I200" i="1"/>
  <c r="J203" i="1"/>
  <c r="G138" i="1"/>
  <c r="G19" i="1"/>
  <c r="G13" i="1" s="1"/>
  <c r="F339" i="1" s="1"/>
  <c r="I19" i="1"/>
  <c r="H62" i="1"/>
  <c r="H11" i="1" s="1"/>
  <c r="F62" i="1"/>
  <c r="F147" i="1"/>
  <c r="H137" i="1"/>
  <c r="H136" i="1"/>
  <c r="J140" i="1"/>
  <c r="J138" i="1" s="1"/>
  <c r="F136" i="1"/>
  <c r="J181" i="1"/>
  <c r="I134" i="1"/>
  <c r="G134" i="1"/>
  <c r="F229" i="1"/>
  <c r="G62" i="1"/>
  <c r="G11" i="1" s="1"/>
  <c r="J106" i="1"/>
  <c r="H338" i="1"/>
  <c r="F232" i="1"/>
  <c r="J169" i="1"/>
  <c r="F43" i="1"/>
  <c r="J240" i="1"/>
  <c r="J237" i="1"/>
  <c r="J232" i="1"/>
  <c r="J191" i="1"/>
  <c r="J194" i="1"/>
  <c r="J188" i="1"/>
  <c r="J175" i="1"/>
  <c r="J163" i="1"/>
  <c r="J160" i="1"/>
  <c r="J77" i="1"/>
  <c r="J80" i="1"/>
  <c r="J150" i="1"/>
  <c r="J147" i="1"/>
  <c r="J142" i="1"/>
  <c r="J95" i="1"/>
  <c r="J92" i="1"/>
  <c r="J85" i="1"/>
  <c r="G180" i="1" l="1"/>
  <c r="C338" i="1"/>
  <c r="J183" i="1"/>
  <c r="J230" i="1"/>
  <c r="J229" i="1" s="1"/>
  <c r="H339" i="1"/>
  <c r="G338" i="1"/>
  <c r="E338" i="1"/>
  <c r="F338" i="1"/>
  <c r="D338" i="1"/>
  <c r="J182" i="1"/>
  <c r="F180" i="1"/>
  <c r="J136" i="1"/>
  <c r="J167" i="1"/>
  <c r="H13" i="1"/>
  <c r="J19" i="1"/>
  <c r="H134" i="1"/>
  <c r="J137" i="1"/>
  <c r="F134" i="1"/>
  <c r="I338" i="1" l="1"/>
  <c r="J180" i="1"/>
  <c r="J13" i="1"/>
  <c r="G339" i="1"/>
  <c r="I339" i="1" s="1"/>
  <c r="I73" i="1"/>
  <c r="H73" i="1"/>
  <c r="G73" i="1"/>
  <c r="F73" i="1"/>
  <c r="J74" i="1"/>
  <c r="J76" i="1"/>
  <c r="J75" i="1"/>
  <c r="F69" i="1"/>
  <c r="G69" i="1"/>
  <c r="H69" i="1"/>
  <c r="I69" i="1"/>
  <c r="J71" i="1"/>
  <c r="F37" i="1"/>
  <c r="J73" i="1" l="1"/>
  <c r="I37" i="1" l="1"/>
  <c r="H37" i="1"/>
  <c r="G37" i="1"/>
  <c r="J36" i="1"/>
  <c r="J35" i="1"/>
  <c r="I35" i="1"/>
  <c r="H35" i="1"/>
  <c r="G35" i="1"/>
  <c r="F35" i="1"/>
  <c r="J34" i="1"/>
  <c r="J33" i="1"/>
  <c r="I32" i="1"/>
  <c r="H32" i="1"/>
  <c r="G32" i="1"/>
  <c r="F32" i="1"/>
  <c r="J28" i="1"/>
  <c r="J27" i="1"/>
  <c r="F27" i="1"/>
  <c r="J25" i="1"/>
  <c r="J24" i="1" s="1"/>
  <c r="J26" i="1"/>
  <c r="I25" i="1"/>
  <c r="I24" i="1" s="1"/>
  <c r="I21" i="1" s="1"/>
  <c r="I18" i="1" s="1"/>
  <c r="I12" i="1" s="1"/>
  <c r="I10" i="1" s="1"/>
  <c r="H25" i="1"/>
  <c r="H24" i="1" s="1"/>
  <c r="H21" i="1" s="1"/>
  <c r="H18" i="1" s="1"/>
  <c r="H12" i="1" s="1"/>
  <c r="G25" i="1"/>
  <c r="G24" i="1" s="1"/>
  <c r="G21" i="1" s="1"/>
  <c r="G18" i="1" s="1"/>
  <c r="F25" i="1"/>
  <c r="F24" i="1" s="1"/>
  <c r="J31" i="1"/>
  <c r="H337" i="1" l="1"/>
  <c r="G12" i="1"/>
  <c r="G16" i="1"/>
  <c r="F23" i="1"/>
  <c r="F21" i="1"/>
  <c r="G337" i="1"/>
  <c r="E337" i="1"/>
  <c r="J37" i="1"/>
  <c r="J32" i="1"/>
  <c r="J11" i="1"/>
  <c r="J14" i="1"/>
  <c r="H10" i="1"/>
  <c r="G335" i="1" s="1"/>
  <c r="H335" i="1"/>
  <c r="J17" i="1"/>
  <c r="J21" i="1"/>
  <c r="J22" i="1"/>
  <c r="G20" i="1"/>
  <c r="H20" i="1"/>
  <c r="I20" i="1"/>
  <c r="J64" i="1"/>
  <c r="J62" i="1"/>
  <c r="J63" i="1"/>
  <c r="F61" i="1"/>
  <c r="G61" i="1"/>
  <c r="H61" i="1"/>
  <c r="I61" i="1"/>
  <c r="J66" i="1"/>
  <c r="J67" i="1"/>
  <c r="J68" i="1"/>
  <c r="J155" i="1"/>
  <c r="J158" i="1"/>
  <c r="F157" i="1"/>
  <c r="G157" i="1"/>
  <c r="H157" i="1"/>
  <c r="I157" i="1"/>
  <c r="F154" i="1"/>
  <c r="G154" i="1"/>
  <c r="H154" i="1"/>
  <c r="I154" i="1"/>
  <c r="J146" i="1"/>
  <c r="F145" i="1"/>
  <c r="G145" i="1"/>
  <c r="H145" i="1"/>
  <c r="I145" i="1"/>
  <c r="J135" i="1"/>
  <c r="J134" i="1" s="1"/>
  <c r="J132" i="1"/>
  <c r="F131" i="1"/>
  <c r="H131" i="1"/>
  <c r="I131" i="1"/>
  <c r="J129" i="1"/>
  <c r="J130" i="1"/>
  <c r="F128" i="1"/>
  <c r="G128" i="1"/>
  <c r="H128" i="1"/>
  <c r="I128" i="1"/>
  <c r="J126" i="1"/>
  <c r="J127" i="1"/>
  <c r="F125" i="1"/>
  <c r="G125" i="1"/>
  <c r="H125" i="1"/>
  <c r="I125" i="1"/>
  <c r="J121" i="1"/>
  <c r="J122" i="1"/>
  <c r="F120" i="1"/>
  <c r="G120" i="1"/>
  <c r="H120" i="1"/>
  <c r="I120" i="1"/>
  <c r="J117" i="1"/>
  <c r="J118" i="1"/>
  <c r="F116" i="1"/>
  <c r="G116" i="1"/>
  <c r="H116" i="1"/>
  <c r="I116" i="1"/>
  <c r="F112" i="1"/>
  <c r="G112" i="1"/>
  <c r="H112" i="1"/>
  <c r="I112" i="1"/>
  <c r="J99" i="1"/>
  <c r="J98" i="1" s="1"/>
  <c r="F20" i="1" l="1"/>
  <c r="J20" i="1" s="1"/>
  <c r="F18" i="1"/>
  <c r="D337" i="1"/>
  <c r="G10" i="1"/>
  <c r="F335" i="1" s="1"/>
  <c r="F337" i="1"/>
  <c r="J65" i="1"/>
  <c r="J61" i="1"/>
  <c r="J157" i="1"/>
  <c r="J154" i="1"/>
  <c r="J145" i="1"/>
  <c r="J131" i="1"/>
  <c r="J128" i="1"/>
  <c r="J125" i="1"/>
  <c r="J120" i="1"/>
  <c r="J116" i="1"/>
  <c r="J227" i="1"/>
  <c r="F226" i="1"/>
  <c r="G226" i="1"/>
  <c r="H226" i="1"/>
  <c r="I226" i="1"/>
  <c r="J224" i="1"/>
  <c r="F223" i="1"/>
  <c r="G223" i="1"/>
  <c r="H223" i="1"/>
  <c r="I223" i="1"/>
  <c r="J221" i="1"/>
  <c r="J220" i="1" s="1"/>
  <c r="J219" i="1"/>
  <c r="F218" i="1"/>
  <c r="G218" i="1"/>
  <c r="H218" i="1"/>
  <c r="I218" i="1"/>
  <c r="J216" i="1"/>
  <c r="J215" i="1" s="1"/>
  <c r="J213" i="1"/>
  <c r="J212" i="1" s="1"/>
  <c r="J211" i="1"/>
  <c r="F210" i="1"/>
  <c r="G210" i="1"/>
  <c r="H210" i="1"/>
  <c r="I210" i="1"/>
  <c r="J208" i="1"/>
  <c r="J205" i="1"/>
  <c r="J204" i="1"/>
  <c r="J201" i="1"/>
  <c r="J202" i="1"/>
  <c r="J198" i="1"/>
  <c r="J199" i="1"/>
  <c r="F197" i="1"/>
  <c r="G197" i="1"/>
  <c r="H197" i="1"/>
  <c r="I197" i="1"/>
  <c r="J236" i="1"/>
  <c r="F235" i="1"/>
  <c r="G235" i="1"/>
  <c r="H235" i="1"/>
  <c r="I235" i="1"/>
  <c r="J246" i="1"/>
  <c r="F245" i="1"/>
  <c r="G245" i="1"/>
  <c r="H245" i="1"/>
  <c r="I245" i="1"/>
  <c r="J249" i="1"/>
  <c r="F248" i="1"/>
  <c r="G248" i="1"/>
  <c r="H248" i="1"/>
  <c r="I248" i="1"/>
  <c r="J251" i="1"/>
  <c r="J254" i="1"/>
  <c r="J323" i="1"/>
  <c r="F322" i="1"/>
  <c r="G322" i="1"/>
  <c r="H322" i="1"/>
  <c r="I322" i="1"/>
  <c r="J321" i="1"/>
  <c r="F320" i="1"/>
  <c r="G320" i="1"/>
  <c r="H320" i="1"/>
  <c r="I320" i="1"/>
  <c r="J319" i="1"/>
  <c r="F318" i="1"/>
  <c r="G318" i="1"/>
  <c r="H318" i="1"/>
  <c r="I318" i="1"/>
  <c r="J317" i="1"/>
  <c r="F316" i="1"/>
  <c r="G316" i="1"/>
  <c r="H316" i="1"/>
  <c r="I316" i="1"/>
  <c r="J315" i="1"/>
  <c r="F314" i="1"/>
  <c r="G314" i="1"/>
  <c r="H314" i="1"/>
  <c r="I314" i="1"/>
  <c r="J311" i="1"/>
  <c r="F310" i="1"/>
  <c r="G310" i="1"/>
  <c r="H310" i="1"/>
  <c r="I310" i="1"/>
  <c r="F308" i="1"/>
  <c r="G308" i="1"/>
  <c r="H308" i="1"/>
  <c r="I308" i="1"/>
  <c r="J307" i="1"/>
  <c r="F306" i="1"/>
  <c r="G306" i="1"/>
  <c r="H306" i="1"/>
  <c r="I306" i="1"/>
  <c r="F304" i="1"/>
  <c r="G304" i="1"/>
  <c r="H304" i="1"/>
  <c r="I304" i="1"/>
  <c r="J302" i="1"/>
  <c r="F299" i="1"/>
  <c r="G299" i="1"/>
  <c r="H299" i="1"/>
  <c r="I299" i="1"/>
  <c r="F297" i="1"/>
  <c r="G297" i="1"/>
  <c r="H297" i="1"/>
  <c r="I297" i="1"/>
  <c r="J295" i="1"/>
  <c r="J287" i="1"/>
  <c r="J288" i="1"/>
  <c r="J283" i="1"/>
  <c r="J284" i="1"/>
  <c r="F281" i="1"/>
  <c r="G281" i="1"/>
  <c r="J278" i="1"/>
  <c r="J279" i="1"/>
  <c r="J280" i="1"/>
  <c r="F277" i="1"/>
  <c r="G277" i="1"/>
  <c r="H277" i="1"/>
  <c r="I277" i="1"/>
  <c r="F12" i="1" l="1"/>
  <c r="F10" i="1" s="1"/>
  <c r="J10" i="1" s="1"/>
  <c r="J18" i="1"/>
  <c r="J200" i="1"/>
  <c r="J223" i="1"/>
  <c r="J226" i="1"/>
  <c r="J218" i="1"/>
  <c r="J210" i="1"/>
  <c r="J207" i="1"/>
  <c r="J197" i="1"/>
  <c r="J235" i="1"/>
  <c r="J245" i="1"/>
  <c r="J248" i="1"/>
  <c r="J250" i="1"/>
  <c r="J306" i="1"/>
  <c r="J310" i="1"/>
  <c r="J314" i="1"/>
  <c r="J304" i="1"/>
  <c r="J316" i="1"/>
  <c r="J320" i="1"/>
  <c r="J308" i="1"/>
  <c r="J318" i="1"/>
  <c r="J322" i="1"/>
  <c r="J301" i="1"/>
  <c r="J299" i="1"/>
  <c r="J297" i="1"/>
  <c r="J286" i="1"/>
  <c r="J277" i="1"/>
  <c r="J270" i="1"/>
  <c r="J271" i="1"/>
  <c r="F268" i="1"/>
  <c r="G268" i="1"/>
  <c r="H268" i="1"/>
  <c r="I268" i="1"/>
  <c r="J265" i="1"/>
  <c r="J266" i="1"/>
  <c r="J267" i="1"/>
  <c r="F264" i="1"/>
  <c r="G264" i="1"/>
  <c r="H264" i="1"/>
  <c r="I264" i="1"/>
  <c r="J261" i="1"/>
  <c r="J262" i="1"/>
  <c r="J263" i="1"/>
  <c r="F260" i="1"/>
  <c r="G260" i="1"/>
  <c r="H260" i="1"/>
  <c r="I260" i="1"/>
  <c r="J257" i="1"/>
  <c r="J258" i="1"/>
  <c r="J259" i="1"/>
  <c r="F256" i="1"/>
  <c r="G256" i="1"/>
  <c r="H256" i="1"/>
  <c r="I256" i="1"/>
  <c r="C337" i="1" l="1"/>
  <c r="I337" i="1" s="1"/>
  <c r="J12" i="1"/>
  <c r="J268" i="1"/>
  <c r="J264" i="1"/>
  <c r="J256" i="1"/>
  <c r="J260" i="1"/>
  <c r="J84" i="1"/>
  <c r="F83" i="1"/>
  <c r="G83" i="1"/>
  <c r="H83" i="1"/>
  <c r="I83" i="1"/>
  <c r="J69" i="1"/>
  <c r="C335" i="1" l="1"/>
  <c r="I335" i="1" s="1"/>
  <c r="J83" i="1"/>
  <c r="J325" i="1"/>
  <c r="F324" i="1"/>
  <c r="G324" i="1"/>
  <c r="H324" i="1"/>
  <c r="I324" i="1"/>
  <c r="J48" i="1"/>
  <c r="J49" i="1"/>
  <c r="J50" i="1"/>
  <c r="F47" i="1"/>
  <c r="G47" i="1"/>
  <c r="H47" i="1"/>
  <c r="I47" i="1"/>
  <c r="J44" i="1"/>
  <c r="J45" i="1"/>
  <c r="J46" i="1"/>
  <c r="G43" i="1"/>
  <c r="H43" i="1"/>
  <c r="I43" i="1"/>
  <c r="F40" i="1"/>
  <c r="G40" i="1"/>
  <c r="H40" i="1"/>
  <c r="I40" i="1"/>
  <c r="J324" i="1" l="1"/>
  <c r="J47" i="1"/>
  <c r="J40" i="1"/>
  <c r="J43" i="1"/>
  <c r="J30" i="1"/>
  <c r="F29" i="1"/>
  <c r="G29" i="1"/>
  <c r="H29" i="1"/>
  <c r="I29" i="1"/>
  <c r="G23" i="1"/>
  <c r="H23" i="1"/>
  <c r="I23" i="1"/>
  <c r="H16" i="1"/>
  <c r="I16" i="1"/>
  <c r="J29" i="1" l="1"/>
  <c r="J23" i="1"/>
  <c r="J16" i="1"/>
</calcChain>
</file>

<file path=xl/sharedStrings.xml><?xml version="1.0" encoding="utf-8"?>
<sst xmlns="http://schemas.openxmlformats.org/spreadsheetml/2006/main" count="572" uniqueCount="168">
  <si>
    <t>№ п/п</t>
  </si>
  <si>
    <t>Цель, задача, мероприятие</t>
  </si>
  <si>
    <t>Срок реализации</t>
  </si>
  <si>
    <t>Участники программы</t>
  </si>
  <si>
    <t>Сумма расходов (тыс. рублей)</t>
  </si>
  <si>
    <t>Источники финансирования</t>
  </si>
  <si>
    <t>2020 год</t>
  </si>
  <si>
    <t>2021 год</t>
  </si>
  <si>
    <t>2022 год</t>
  </si>
  <si>
    <t>2023 год</t>
  </si>
  <si>
    <t>2024 год</t>
  </si>
  <si>
    <t>всего</t>
  </si>
  <si>
    <t>Государственная программа Алтайского края «Развитие образования в Алтайском крае»</t>
  </si>
  <si>
    <t>Всего по программе</t>
  </si>
  <si>
    <t>федеральный бюджет</t>
  </si>
  <si>
    <t>краевой бюджет</t>
  </si>
  <si>
    <t>местный бюджет</t>
  </si>
  <si>
    <t>внебюджетные источники</t>
  </si>
  <si>
    <t>Цель 1.1. Обеспечение доступности и качества дошкольного образования, в том числе за счет создания дополнительных мест</t>
  </si>
  <si>
    <t xml:space="preserve">Задача 1.1.1. Повышение доступности и качества услуг, предоставляемых населению края в сфере дошкольного образования </t>
  </si>
  <si>
    <t>в том числе</t>
  </si>
  <si>
    <t>Мероприятие 1.1.1.1. Обес­печение государственных гарантий реализации прав граждан на получение общедоступного и бесплатного дошкольного образования в дошкольных образовательных организациях</t>
  </si>
  <si>
    <t>Задача 1.1.2. Повышение доступности услуг дошкольного образования для детей в возрасте до 3 лет</t>
  </si>
  <si>
    <t>феде­раль­ный бюджет</t>
  </si>
  <si>
    <t>федераль­ный бюджет</t>
  </si>
  <si>
    <t>Мероприятие 1.1.3.1. Пре­доставление родителям (законным представителям) детей услуг психолого-педагогической, методической и консульта­тивной помощи, а также оказание поддержки гражданам, желающим принять на воспитание в свои семьи детей, оставшихся без попечения родителей</t>
  </si>
  <si>
    <t>Цель 2.1. Повышение качества общего образования посредством обновления содержания и технологий обучения, а также за счет обновления материально-технической базы</t>
  </si>
  <si>
    <t>Задача 2.1.1. Развитие образовательной среды в системе общего образования, направленной на достижение современного качества учебных результатов, обеспечение готовности выпускников общеобразовательных организаций к дальнейшему обучению, деятельности в высокотехнологичной экономике и социализации</t>
  </si>
  <si>
    <t>Минобрнауки Алтайского края</t>
  </si>
  <si>
    <t xml:space="preserve">Цель 3.1. Создание равных возможностей для позитивной социализации и успешности каждого ребенка с учетом изменения культурной, социальной и технологической среды </t>
  </si>
  <si>
    <t>Задача 3.1.1. Развитие образовательной сети, организационно-экономических механизмов и инфраструктуры, обеспечивающих равный доступ населения к услугам дополнительного образования детей, для формирования у обучающихся социальных компетенций, гражданских установок, культуры здорового образа жизни</t>
  </si>
  <si>
    <t>Мероприятие 3.1.1.2. Выявление и поддержка одаренных детей и молодежи по направлениям дополнительного образования детей</t>
  </si>
  <si>
    <t>Задача 3.1.2. Создание условий для обеспечения полноценного отдыха и оздоровления детей</t>
  </si>
  <si>
    <t>Мероприятие 3.1.2.2. Обеспечение организованными формами отдыха и оздоровления детей</t>
  </si>
  <si>
    <t>Задача 3.1.3. Патриотическое воспитание обучающихся</t>
  </si>
  <si>
    <t>Задача 3.1.4. Формирование эффективной системы выявления, поддержки и развития способностей и талантов у детей и молодежи, основанной на принципах справедливости, всеобщности и направленной на самоопределение и профессиональную ориентацию всех обучающихся</t>
  </si>
  <si>
    <t>Таблица 3</t>
  </si>
  <si>
    <t>Сумма расходов (тыс. рублей)</t>
  </si>
  <si>
    <t>Всего</t>
  </si>
  <si>
    <t>Всего финансовых затрат</t>
  </si>
  <si>
    <t>из краевого бюджета</t>
  </si>
  <si>
    <t>из федерального бюджета (на условиях софинансирования)</t>
  </si>
  <si>
    <t>из местного бюджета</t>
  </si>
  <si>
    <t>из внебюджетных источников</t>
  </si>
  <si>
    <t>Капитальные вложения</t>
  </si>
  <si>
    <t>НИОКР *</t>
  </si>
  <si>
    <t>Прочие расходы</t>
  </si>
  <si>
    <t>* Научно-исследовательские и опытно-конструкторские работы.</t>
  </si>
  <si>
    <t>всего в том числе</t>
  </si>
  <si>
    <t>Минобрнауки Алтайского края; краевые государственные профессиональные образовательные организации</t>
  </si>
  <si>
    <t xml:space="preserve">всего в том числе  </t>
  </si>
  <si>
    <t>Минобрнауки Алтайского края; организации для детей-сирот и детей, оставшихся без попечения родителей</t>
  </si>
  <si>
    <t xml:space="preserve">всего в том числе </t>
  </si>
  <si>
    <t>Источники и направления расходов</t>
  </si>
  <si>
    <t>всего  в том числе</t>
  </si>
  <si>
    <t>Задача 1.1.3. Создание условий для раннего развития детей в возрасте до 3 лет, реализация программы психолого-педагогической, методической и консультативной помощи родителям детей, в том числе получающих дошкольное образование в семье</t>
  </si>
  <si>
    <t>Подпрограмма 1 «Развитие дошкольного образования в Поспелихинском районе»</t>
  </si>
  <si>
    <t>Мероприятие 1.1.1.2.                    Поддержка семей, воспитывающих детей раннего возраста, и образовательных организаций, осуществляющих инклюзивное образование</t>
  </si>
  <si>
    <t>Мероприятие 1.1.1.4. Разработка проектно-сметной документации, строительство, реконструкция и капитальный ремонт зданий дошкольных образовательных организаций с применением энергосберегающих технологий и материалов</t>
  </si>
  <si>
    <t>2021 –2024 годы</t>
  </si>
  <si>
    <t>2022 –2024 годы</t>
  </si>
  <si>
    <t>Реализация мероприятий в рамках проекта «Поддержка семей, имеющих детей»</t>
  </si>
  <si>
    <t>Мероприятие 1.1.3.2. Внедрение методических рекомендаций по обеспечению информационно-просветительской поддержки родителей, включающих создание, в том числе в дошкольных образовательных и общеобразовательных организациях, консультационных центров, обеспечивающих получение родителями детей дошкольного возраста методической, психолого-педагогической, в том числе диагностической и консультативной, помощи на безвозмездной основе</t>
  </si>
  <si>
    <t>Подпрограмма 2 «Развитие общего образования в Поспелихинском районе»</t>
  </si>
  <si>
    <t>Мероприятие 2.1.1.2. Организация питания отдельных категорий обучающихся муниципальных общеобразовательных организаций
А)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
Б)Компенсационные выплаты на питание обучающимся в муниципальных общеобразовательных организациях, нуждающимся в социальной поддержке</t>
  </si>
  <si>
    <t>Мероприятие 2.1.1.3. Оснащение образовательных организаций современным оборудованием, мебелью, компьютерной техникой и программным обеспечением, учебно-наглядными пособиями, мягким инвентарем, материалами, необходимыми для организации учебно-воспитательного процесса</t>
  </si>
  <si>
    <t>Мероприятие 2.1.1.4. Приобретение учебного, учебно-лабораторного, компьютерного оборудования, учебников, учебных и учебно-наглядных пособий, спортивного оборудования и инвентаря для реализации федерального государственного образовательного стандарта общего образования</t>
  </si>
  <si>
    <t>Мероприятие 2.1.1.5. Приобретение образовательными организациями транспорта для перевозки детей</t>
  </si>
  <si>
    <t>А) Подвоз учащихся</t>
  </si>
  <si>
    <t xml:space="preserve">Мероприятие 2.1.1.6.Организация перевозок детей 
</t>
  </si>
  <si>
    <t>Мероприятие 2.1.1.8. Выявление и поддержка интеллектуально одаренных школьников, повышение уровня профессиональной компетенции специалистов, работающих с одаренными школьниками</t>
  </si>
  <si>
    <t>Мероприятие 2.1.1.9. Приобретение детских новогодних подарков</t>
  </si>
  <si>
    <t>Реализация мероприятий в рамках проекта «Современная школа»</t>
  </si>
  <si>
    <t>Подпрограмма 3 «Развитие дополнительного образования детей и сферы отдыха и оздоровления детей в Поспелихинском районе»</t>
  </si>
  <si>
    <t>Реализация мероприятий в рамках проекта «Успех каждого ребенка»</t>
  </si>
  <si>
    <t>Реализация мероприятий в рамках проекта «Цифровая образовательная среда»</t>
  </si>
  <si>
    <t>Мероприятие 3.1.1.1. Организация предоставления дополнительного образования детей в муниципальных образовательных организациях дополнительного образования</t>
  </si>
  <si>
    <t xml:space="preserve">Мероприятие 3.1.2.1. Организация летнего отдыха и оздоровления детей   
А) Финансирование лагерей с дневным пребыванием                    
Б) Аккарицидная обработка территории пришкольного лагеря   
 В) Финансирование медицинского профилактического осмотра персонала лагере с дневным пребыванием                                    </t>
  </si>
  <si>
    <t xml:space="preserve"> Мероприятие 3.1.3.1. Профильный лагерь военно-патриотической направленности</t>
  </si>
  <si>
    <t>Мероприятие 3.1.4.1. Создание центров «Точка роста»</t>
  </si>
  <si>
    <t>Мероприятие 3.1.4.2. Организация конкурсов, олимпиад, слетов,  соревнований школьников</t>
  </si>
  <si>
    <t>Подпрограмма 4 «Профессиональная подготовка, переподготовка, повышение квалификации и развитие кадрового потенциала Поспелихинского района»</t>
  </si>
  <si>
    <t>Цель 4.1. Создание условий для развития кадрового потенциала Поспелихинского района</t>
  </si>
  <si>
    <t>Задача 4.1.1. Повышение уровня квалификации, профессиональной компетенции педагогических и руководящих работников системы образования Поспелихинского района</t>
  </si>
  <si>
    <t>Мероприятие 4.1.1.1. Повышение квалификации руководящих и педагогических работников системы образования, в том числе руководителей и специалистов органов управления образованием</t>
  </si>
  <si>
    <t>Мероприятие 4.1.1.2. 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программ развития образования и сетевых методических объединений</t>
  </si>
  <si>
    <t>Задача 4.1.2. Мотивация педагогов к саморазвитию и повышению своей профессиональной компетентности</t>
  </si>
  <si>
    <t>Мероприятие 4.1.2.1. Осуществление единовременных выплат в целях поддержки молодых специалистов, их привлечения в сельские школы и закрепления в них</t>
  </si>
  <si>
    <t>Мероприятие 4.1.1.3. 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</t>
  </si>
  <si>
    <t>Мероприятие 4.1.1.4. Развитие кадрового потенциала педагогов по вопросам изучения русского языка</t>
  </si>
  <si>
    <t>Мероприятие 4.1.2.3. Сопровождение участия учителей в конкурсе педагогических работников на соискание премии Губернатора Алтайского края имени С.П. Титова</t>
  </si>
  <si>
    <t>Мероприятие 4.1.2.4. Проведение мероприятий, профессиональных конкурсов, в том числе выплата премии победителям конкурсов «Учитель года» и «Самый классный классный»</t>
  </si>
  <si>
    <t>Задача 4.1.3. Обеспечение условий для оздоровления педагогических и руководящих работников системы образования и поддержания идеологии здорового образа жизни</t>
  </si>
  <si>
    <t>Мероприятие 4.1.3.1. Предоставление педагогическим работникам организаций Алтайского края, осуществляющих образовательную деятельность, путевок на санаторно-курортное лечение в санаторно-курортные организации, расположенные на территории Алтайского края, за счет средств краевого бюджета</t>
  </si>
  <si>
    <t>Задача 5.1.1. Обеспечение надежной и актуальной информацией процессов принятия решений руководителей и работников системы образования, а также потребителей образовательных услуг для достижения высокого качества образования через формирование краевой системы оценки качества образования</t>
  </si>
  <si>
    <t>Мероприятие 5.1.1.1. Внедрение и развитие цифрового управления, цифрового взаимодействия в образовании</t>
  </si>
  <si>
    <t>Задача 5.1.2. Организационно-техническое, информационно-методическое и ресурсное обеспечение деятельности организаций системы образования, повышение уровня       безопасности образовательных организаций</t>
  </si>
  <si>
    <t>Мероприятие 5.1.1.2. Лицензирование ПП; Закрепление земельных участков, зданий и сооружений за муниципальными образовательными учреждениями</t>
  </si>
  <si>
    <t>Мероприятие 5.1.1.3. Повышение квалификации специалистов и руководителей</t>
  </si>
  <si>
    <t>Мероприятие 5.1.2.1. Обеспечение деятельности организаций, занимающихся организационно-техническим, информационно-методическим и ресурсным обеспечением организаций системы образования, проведение краевых мероприятий работников образовательных организаций</t>
  </si>
  <si>
    <t>Мероприятие 5.1.2.3. Укрепление материально-технической базы учреждений (организаций)</t>
  </si>
  <si>
    <t>Подпрограмма 6 «Создание новых мест в общеобразовательных организациях в соответствии с прогнозируемой потребностью и современными условиями обучения в Поспелихинском районе»</t>
  </si>
  <si>
    <t>Цель 6.1. Создание в Поспелихинском районе новых мест в общеобразовательных организациях в соответствии с прогнозируемой потребностью и современными требованиями к условиям обучения</t>
  </si>
  <si>
    <t>Задача 6.1.1. Обеспечение односменного режима обучения в 1 – 11 классах в общеобразовательных организациях</t>
  </si>
  <si>
    <t>Мероприятие 6.1.1.3. Проведение капитального ремонта в целях соблюдения требований к воздушно-тепловому режиму, водоснабжению и канализации</t>
  </si>
  <si>
    <t>Подпрограмма 7 «Защита прав и интересов детей-сирот и детей, оставшихся без попечения родителей»</t>
  </si>
  <si>
    <t>Цель 7.1. Обеспечение защиты прав и интересов детей-сирот, детей, оставшихся без попечения родителей, содействие их семейному устройству и интеграции в общество</t>
  </si>
  <si>
    <t>Задача 2.1.2. Внедрение на уровнях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процесс, а также обновление содержания и совершенствование методов обучения предметной области «Технология»</t>
  </si>
  <si>
    <t>Мероприятие 2.1.2.2. Обновление материально-техни-ческой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</si>
  <si>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Задача 2.1.3. Формирование эффективной системы выявления, поддержки и развития способностей и талантов у детей и молодежи, основанной на принципах справедливости, всеобщности и направленной на самоопределение и профессиональную ориентацию всех обучающихся</t>
  </si>
  <si>
    <t>Мероприятие 2.1.3.1.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</si>
  <si>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Задача 2.1.4. Создание современной и безопасной цифровой образовательной среды, обеспечивающей высокое качество и доступность образования всех видов и уровней</t>
  </si>
  <si>
    <t>Мероприятие 2.1.4.1. Обновление материально-технической базы для внедрения целевой модели цифровой образовательной среды в общеобразовательных организациях</t>
  </si>
  <si>
    <t>Мероприятие 2.1.4.2. Обеспечение образовательных организаций интернет-соедине-нием со скоростью не менее 100 Мб/c (для образовательных организаций, расположенных в городах), 50 Мб/c  (для образовательных организаций, расположенных в сельской местности и в поселках городского типа) и гарантированным интернет-трафиком</t>
  </si>
  <si>
    <t>Задача 6.1.2. Создание новых мест в общеобразовательных организациях</t>
  </si>
  <si>
    <t>!</t>
  </si>
  <si>
    <t xml:space="preserve">Мероприятие 4.1.2.2.. Выплаты стипендий  студентам педагогических высших учебных заведений, обучающимся по целевому направлению </t>
  </si>
  <si>
    <t>Задача 7.1.1. Содержание и воспитание детей-сирот и детей оставшихся без попечения родителей</t>
  </si>
  <si>
    <t>Мероприятие 7.1.1.1. Содержание и воспитание детей-сирот и детей, оставшихся без попечения родителей</t>
  </si>
  <si>
    <t>Задача 7.1.4. Модернизация специализированных организаций для детей-сирот и детей, оставшихся без попечения родителей</t>
  </si>
  <si>
    <t>Мероприятие 7.1.4.1. Обеспечение деятельности подведомственных организаций для детей-сирот, дальнейшее создание в них современных условий, приближенных к семейным</t>
  </si>
  <si>
    <t>Мероприятие 7.1.4.2. Повышение профессиональных компетенций сотрудников организаций для детей-сирот и детей, оставшихся без попечения родителей</t>
  </si>
  <si>
    <t>Задача 7.1.5. Развитие постинтернатного сопровождения и социальной адаптации выпускников организаций для детей-сирот</t>
  </si>
  <si>
    <t>Мероприятие 7.1.5.1. Проведение мероприятий (научно-практические конференции, круглые столы, заседания краевого общественного Совета выпускников), направленных на межведомственное взаимодействие органов государственной власти, органов местного самоуправления, в том числе с негосударственными структурами, включая общественные и религиозные объединения, некоммерческие организации, волонтеров, бизнес-сообщество, в решении проблем социальной адаптации выпускников организаций для детей-сирот</t>
  </si>
  <si>
    <t>Мероприятие 8.1.5.2. Обеспечение деятельности служб постинтернатного сопровождения выпускников организаций для детей-сирот с целью их социализации в обществе</t>
  </si>
  <si>
    <t>Мероприятие 8.1.5.3. Пост-интернатный патронат детей-сирот и детей, оставшихся без попечения родителей, являющихся выпускниками организаций для детей-сирот и детей, оставшихся без попечения родителей, и общеобразовательных организаций для обучающихся, воспитанников с ограниченными возможностями здоровья</t>
  </si>
  <si>
    <t>Мероприятие 1.1.2.1. Подготовка к новому учебному году  А) проведение текущего и капитального ремонта 
Б) Проведение капитального ремонта в целях соблюдения требований к воздушно-тепловому режиму, водоснабжению и канализации
В) Ремонт и замена имеющегося оборудования</t>
  </si>
  <si>
    <t>Б) Подвоз учащихся для проведения итоговой аттестации</t>
  </si>
  <si>
    <t>В) Техническое обслуживание транспортных средств, установка и обслуживание тахографов</t>
  </si>
  <si>
    <t xml:space="preserve">Г) Техосмотр, страховка, техминимум </t>
  </si>
  <si>
    <t>Д) Предрейсовый медицинский осмотр</t>
  </si>
  <si>
    <t>Мероприятие 2.1.1.7. Организация и проведение государственной итоговой аттестации по программам основного общего и среднего общего образования  (организация питьевого режима, приобретение медикаментов и канцелярских товаров, выполнение требований санитарно-эпидемиологического режима)</t>
  </si>
  <si>
    <t xml:space="preserve"> Мероприятие 3.1.3.1.2  Создание комнат юнармейца в муниципальном образовании</t>
  </si>
  <si>
    <t>Мероприятие 5.1.2.2. Повышение уровня  антитеррористической защищенности образовательных организаций</t>
  </si>
  <si>
    <t>Подпрограмма 5 «Обеспечение деятельности и развития системы образования в Поспелихинско районе»</t>
  </si>
  <si>
    <t>Цель 5.1. Совершенствование механизмов управления системой образования для повышения качества предоставления государственных (муниципальных) услуг, которые обеспечивают взаимодействие граждан и образовательных организаций с органами управления образованием, внедрение цифровых технологий в сфере управления образованием</t>
  </si>
  <si>
    <t>ОБЪЕМ финансовых ресурсов, необходимых для реализации государственной программы  «Развитие образования в Поспелихинском районе» на 2021-2024 годы.</t>
  </si>
  <si>
    <t>Мероприятие 6.1.2.1. Строительство зданий (пристроек к зданию) общеобразовательных организаций (продолжение реализации приоритетного проекта «Современная общеобразовательная среда для школьников»)</t>
  </si>
  <si>
    <t xml:space="preserve"> Мероприятие 7.1.4.1. Проведение в организациях для детей-сирот регулярных мероприятий, направленных на повышение правовой грамотности, интеллектуальное, нравственное, физическое развитие воспитанников, их профориентацию, подготовку к самостоятельной жизни после выпуска</t>
  </si>
  <si>
    <t xml:space="preserve">ПЕРЕЧЕНЬ
 мероприятий муниципальной программы  «Развитие образования в Поспелихинском районе» на 2021-2024 годы.    </t>
  </si>
  <si>
    <t>без финансирования</t>
  </si>
  <si>
    <t>Мероприятие 2.1.1.1.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организациях, организация предоставления общего образования в краевых государственных общеобразовательных организациях за счет средств краевого бюджета</t>
  </si>
  <si>
    <t xml:space="preserve">Мероприятие 1.1.1.2. Компенсационные выплаты за содержание детей в дошкольных учреждениях семьям, воспитывающим детей-инвалидов и детей-сирот </t>
  </si>
  <si>
    <t>Мероприятие 1.1.1.3. Ос­нащение образовательных организаций, реализующих программы дошкольного образования, современным оборудованием, корпусной мебелью, спортивным инвентарем, компьютерной техникой и программным обеспечением, учебно-наглядными пособиями, мягким инвентарем, ма­териалами, необходимыми для организации учебно-воспитательного процесса.</t>
  </si>
  <si>
    <t>Мероприятие 1.1.1.4. Проведение конкурсов различных уровней, направленных на выявление детской одаренности</t>
  </si>
  <si>
    <t>Мероприятие 1.1.1.5. Проведение профессиональных конкурсов среди педагогических работников дошкольных образовательных организаций и среди дошкольных образовательных организаций</t>
  </si>
  <si>
    <t xml:space="preserve">Мероприятие 2.1.1.9. Организация психолого-медико-педагогического обследования детей с особыми образовательными потребностями </t>
  </si>
  <si>
    <t>Мероприятие 2.1.1.10           Подготовка к новому учебному году  А) проведение текущего и капитального ремонта
Б) Проведение капитального ремонта в целях соблюдения требований к воздушно-тепловому режиму, водоснабжению и канализации
В) Ремонт и замена имеющегося оборудования</t>
  </si>
  <si>
    <t>Мероприятие 4.1.3.1. Медицинский осмотр, профессиональное гигиеническое обучение и аттестация работников образовательных организаций</t>
  </si>
  <si>
    <t>Мероприятие 4.1.3.2.  Привлечение студентов на длительную педагогическую практику</t>
  </si>
  <si>
    <t xml:space="preserve">Мероприятие 4.1.3.3.  Предоставление финансовой поддержки педагогическим работникам образовательных организаций на организацию лечения в санаторно-курортных учреждениях, расположенных на территории Алтайского края </t>
  </si>
  <si>
    <t>Таблица 2</t>
  </si>
  <si>
    <t>1          </t>
  </si>
  <si>
    <t>2    </t>
  </si>
  <si>
    <t>3          </t>
  </si>
  <si>
    <t>4          </t>
  </si>
  <si>
    <r>
      <rPr>
        <sz val="9"/>
        <rFont val="Times New Roman"/>
        <family val="1"/>
        <charset val="204"/>
      </rPr>
      <t>Мероприятие 1.1.1.6.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Обеспечение безопасности образовательного процесса (приобретение рециркуляторов, бесконтактных термометров)</t>
    </r>
  </si>
  <si>
    <r>
      <rPr>
        <sz val="9"/>
        <rFont val="Times New Roman"/>
        <family val="1"/>
        <charset val="204"/>
      </rPr>
      <t>Мероприятие 5.1.1.4.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Аттестация рабочих мест образовательных организаций (СОУТ)</t>
    </r>
  </si>
  <si>
    <t>Мероприятие 2.1.2.1.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</si>
  <si>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Мероприятие 6.1.1.2. Строительство зданий (пристроек к зданию) общеобразовательных организаций (продолжение реализации приоритетного проекта «Современная общеобразовательная среда для школьников»)</t>
  </si>
  <si>
    <t>Мероприятие 6.1.1.1. Создание новых мест в общеобразовательных организациях</t>
  </si>
  <si>
    <t>Задача 7.1.1. Укрепление кадрового потенциала органов опеки и попечительства</t>
  </si>
  <si>
    <t>Мероприятие 7.1.1.1. Реализация программ повышения квалификации, профессиональной переподготовки и переобучения сотрудников органов опеки и попечительства</t>
  </si>
  <si>
    <t>Задача 7.1.2. Содействие семейному устройству детей-сирот и детей, оставшихся без попечения родителей, укреплению замещающих семей</t>
  </si>
  <si>
    <t>Мероприятие 7.1.1.2. Формирование профессиональных компетенций сотрудников органов опеки и попечительства путем методической и контрольной деятельности</t>
  </si>
  <si>
    <t>Мероприятие 7.1.2.1. Распространение в средствах массовой информации сведений о детях-сиротах и детях, оставшихся без попечения родителей, с целью их дальнейшего устройства на воспитание в семьи граждан</t>
  </si>
  <si>
    <t>Мероприятие 7.1.2.2. Расширение сети организаций, осуществляющих подготовку граждан, выразивших желание стать опекунами</t>
  </si>
  <si>
    <t>Мероприятие 7.1.2.3. Проведение мероприятий с участием семей, воспитывающих детей-сирот и детей, оставшихся без попечения родителей, с целью пропаганды успешности приемных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</si>
</sst>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right" vertical="center" indent="15"/>
    </xf>
    <xf numFmtId="0" fontId="2" fillId="0" borderId="3" xfId="0" applyFont="1" applyFill="1" applyBorder="1" applyAlignment="1">
      <alignment horizontal="justify" vertical="center" wrapText="1"/>
    </xf>
    <xf numFmtId="2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7"/>
  <sheetViews>
    <sheetView tabSelected="1" topLeftCell="A203" zoomScaleNormal="100" workbookViewId="0">
      <selection activeCell="K234" sqref="K234"/>
    </sheetView>
  </sheetViews>
  <sheetFormatPr defaultRowHeight="12" x14ac:dyDescent="0.2"/>
  <cols>
    <col min="1" max="1" width="2.5703125" style="1" customWidth="1"/>
    <col min="2" max="2" width="37" style="1" customWidth="1"/>
    <col min="3" max="3" width="5.5703125" style="1" customWidth="1"/>
    <col min="4" max="4" width="19.140625" style="1" hidden="1" customWidth="1"/>
    <col min="5" max="5" width="13" style="1" hidden="1" customWidth="1"/>
    <col min="6" max="6" width="8.140625" style="1" customWidth="1"/>
    <col min="7" max="7" width="7.85546875" style="1" customWidth="1"/>
    <col min="8" max="8" width="7.7109375" style="1" customWidth="1"/>
    <col min="9" max="9" width="7.28515625" style="1" customWidth="1"/>
    <col min="10" max="10" width="7" style="1" customWidth="1"/>
    <col min="11" max="11" width="16" style="1" customWidth="1"/>
    <col min="12" max="12" width="22.28515625" style="1" customWidth="1"/>
    <col min="13" max="16384" width="9.140625" style="1"/>
  </cols>
  <sheetData>
    <row r="1" spans="1:11" x14ac:dyDescent="0.2">
      <c r="K1" s="2" t="s">
        <v>151</v>
      </c>
    </row>
    <row r="2" spans="1:11" x14ac:dyDescent="0.2">
      <c r="A2" s="3"/>
    </row>
    <row r="3" spans="1:11" ht="43.5" customHeight="1" x14ac:dyDescent="0.2">
      <c r="A3" s="35" t="s">
        <v>139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3"/>
    </row>
    <row r="6" spans="1:11" ht="45" customHeight="1" x14ac:dyDescent="0.2">
      <c r="A6" s="46" t="s">
        <v>0</v>
      </c>
      <c r="B6" s="46" t="s">
        <v>1</v>
      </c>
      <c r="C6" s="46" t="s">
        <v>2</v>
      </c>
      <c r="D6" s="36" t="s">
        <v>3</v>
      </c>
      <c r="E6" s="46" t="s">
        <v>4</v>
      </c>
      <c r="F6" s="46"/>
      <c r="G6" s="46"/>
      <c r="H6" s="46"/>
      <c r="I6" s="46"/>
      <c r="J6" s="46"/>
      <c r="K6" s="46" t="s">
        <v>5</v>
      </c>
    </row>
    <row r="7" spans="1:11" x14ac:dyDescent="0.2">
      <c r="A7" s="46"/>
      <c r="B7" s="46"/>
      <c r="C7" s="46"/>
      <c r="D7" s="38"/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46"/>
    </row>
    <row r="8" spans="1:1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x14ac:dyDescent="0.2">
      <c r="A9" s="61" t="s">
        <v>12</v>
      </c>
      <c r="B9" s="62"/>
      <c r="C9" s="62"/>
      <c r="D9" s="62"/>
      <c r="E9" s="62"/>
      <c r="F9" s="62"/>
      <c r="G9" s="62"/>
      <c r="H9" s="62"/>
      <c r="I9" s="62"/>
      <c r="J9" s="62"/>
      <c r="K9" s="63"/>
    </row>
    <row r="10" spans="1:11" x14ac:dyDescent="0.2">
      <c r="A10" s="46" t="s">
        <v>152</v>
      </c>
      <c r="B10" s="46" t="s">
        <v>13</v>
      </c>
      <c r="C10" s="53"/>
      <c r="D10" s="50"/>
      <c r="E10" s="5">
        <f>E11+E12+E13+E14</f>
        <v>0</v>
      </c>
      <c r="F10" s="5">
        <f>F11+F12+F13+F14</f>
        <v>16688.599999999999</v>
      </c>
      <c r="G10" s="5">
        <f>G11+G12+G13+G14</f>
        <v>16188.599999999999</v>
      </c>
      <c r="H10" s="5">
        <f t="shared" ref="H10" si="0">H11+H12+H13+H14</f>
        <v>16188.599999999999</v>
      </c>
      <c r="I10" s="5">
        <f>I11+I12+I13+I14</f>
        <v>18858.599999999999</v>
      </c>
      <c r="J10" s="5">
        <f>E10+F10+G10+H10+I10</f>
        <v>67924.399999999994</v>
      </c>
      <c r="K10" s="6" t="s">
        <v>48</v>
      </c>
    </row>
    <row r="11" spans="1:11" ht="24" x14ac:dyDescent="0.2">
      <c r="A11" s="46"/>
      <c r="B11" s="46"/>
      <c r="C11" s="53"/>
      <c r="D11" s="51"/>
      <c r="E11" s="5"/>
      <c r="F11" s="5">
        <f>F17+F62+F135+F181+F257+F287</f>
        <v>12064.3</v>
      </c>
      <c r="G11" s="5">
        <f>G17+G62+G135+G181+G257+G287</f>
        <v>11569.3</v>
      </c>
      <c r="H11" s="5">
        <f>H17+H62+H135+H181+H257+H287</f>
        <v>11569.3</v>
      </c>
      <c r="I11" s="5">
        <f>I17+I62+I135+I181+I257+I287</f>
        <v>12569.3</v>
      </c>
      <c r="J11" s="5">
        <f>E11+F11+G11+H11+I11</f>
        <v>47772.2</v>
      </c>
      <c r="K11" s="6" t="s">
        <v>14</v>
      </c>
    </row>
    <row r="12" spans="1:11" x14ac:dyDescent="0.2">
      <c r="A12" s="46"/>
      <c r="B12" s="46"/>
      <c r="C12" s="53"/>
      <c r="D12" s="51"/>
      <c r="E12" s="5"/>
      <c r="F12" s="5">
        <f>F18+F63+F136+F182+F230+F258+F288</f>
        <v>121.9</v>
      </c>
      <c r="G12" s="5">
        <f>G18+G63+G136+G182+G230+G258+G288</f>
        <v>116.9</v>
      </c>
      <c r="H12" s="5">
        <f>H18+H63+H136+H182+H230+H258+H288</f>
        <v>116.9</v>
      </c>
      <c r="I12" s="5">
        <f>I18+I63+I136+I182+I230+I258+I288+I169</f>
        <v>1786.9</v>
      </c>
      <c r="J12" s="5">
        <f>E12+F12+G12+H12+I12</f>
        <v>2142.6000000000004</v>
      </c>
      <c r="K12" s="6" t="s">
        <v>15</v>
      </c>
    </row>
    <row r="13" spans="1:11" x14ac:dyDescent="0.2">
      <c r="A13" s="46"/>
      <c r="B13" s="46"/>
      <c r="C13" s="53"/>
      <c r="D13" s="51"/>
      <c r="E13" s="5"/>
      <c r="F13" s="5">
        <f>F19+F64+F137+F183+F231+F259+F289</f>
        <v>4502.4000000000005</v>
      </c>
      <c r="G13" s="5">
        <f>G19+G64+G137+G183+G231+G259</f>
        <v>4502.4000000000005</v>
      </c>
      <c r="H13" s="5">
        <f>H19+H64+H137+H183+H231+H259</f>
        <v>4502.4000000000005</v>
      </c>
      <c r="I13" s="5">
        <f>I19+I64+I137+I183+I231+I259</f>
        <v>4502.4000000000005</v>
      </c>
      <c r="J13" s="5">
        <f>E13+F13+G13+H13+I13</f>
        <v>18009.600000000002</v>
      </c>
      <c r="K13" s="6" t="s">
        <v>16</v>
      </c>
    </row>
    <row r="14" spans="1:11" ht="24" x14ac:dyDescent="0.2">
      <c r="A14" s="46"/>
      <c r="B14" s="46"/>
      <c r="C14" s="53"/>
      <c r="D14" s="52"/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f>E14+F14+G14+H14+I14</f>
        <v>0</v>
      </c>
      <c r="K14" s="6" t="s">
        <v>17</v>
      </c>
    </row>
    <row r="15" spans="1:11" x14ac:dyDescent="0.2">
      <c r="A15" s="55" t="s">
        <v>56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31.5" customHeight="1" x14ac:dyDescent="0.2">
      <c r="A16" s="53" t="s">
        <v>153</v>
      </c>
      <c r="B16" s="53" t="s">
        <v>18</v>
      </c>
      <c r="C16" s="46" t="s">
        <v>59</v>
      </c>
      <c r="D16" s="50"/>
      <c r="E16" s="7">
        <f>E17+E18+E19</f>
        <v>0</v>
      </c>
      <c r="F16" s="25">
        <f>F17+F18+F19</f>
        <v>586.6</v>
      </c>
      <c r="G16" s="25">
        <f>G17+G18+G19</f>
        <v>586.6</v>
      </c>
      <c r="H16" s="25">
        <f t="shared" ref="H16" si="1">H17+H18+H19</f>
        <v>586.6</v>
      </c>
      <c r="I16" s="25">
        <f>I17+I18+I19</f>
        <v>586.6</v>
      </c>
      <c r="J16" s="25">
        <f t="shared" ref="J16:J23" si="2">E16+F16+G16+H16+I16</f>
        <v>2346.4</v>
      </c>
      <c r="K16" s="6" t="s">
        <v>48</v>
      </c>
    </row>
    <row r="17" spans="1:11" ht="24" x14ac:dyDescent="0.2">
      <c r="A17" s="53"/>
      <c r="B17" s="53"/>
      <c r="C17" s="46"/>
      <c r="D17" s="51"/>
      <c r="E17" s="5"/>
      <c r="F17" s="5">
        <f>F44</f>
        <v>0</v>
      </c>
      <c r="G17" s="5">
        <f>G44</f>
        <v>0</v>
      </c>
      <c r="H17" s="5">
        <f t="shared" ref="H17:I17" si="3">H44</f>
        <v>0</v>
      </c>
      <c r="I17" s="5">
        <f t="shared" si="3"/>
        <v>0</v>
      </c>
      <c r="J17" s="7">
        <f t="shared" si="2"/>
        <v>0</v>
      </c>
      <c r="K17" s="6" t="s">
        <v>14</v>
      </c>
    </row>
    <row r="18" spans="1:11" x14ac:dyDescent="0.2">
      <c r="A18" s="53"/>
      <c r="B18" s="53"/>
      <c r="C18" s="46"/>
      <c r="D18" s="51"/>
      <c r="E18" s="5"/>
      <c r="F18" s="5">
        <f>F21+F45</f>
        <v>0</v>
      </c>
      <c r="G18" s="5">
        <f t="shared" ref="G18:I18" si="4">G21+G45</f>
        <v>0</v>
      </c>
      <c r="H18" s="5">
        <f t="shared" si="4"/>
        <v>0</v>
      </c>
      <c r="I18" s="5">
        <f t="shared" si="4"/>
        <v>0</v>
      </c>
      <c r="J18" s="7">
        <f t="shared" si="2"/>
        <v>0</v>
      </c>
      <c r="K18" s="6" t="s">
        <v>15</v>
      </c>
    </row>
    <row r="19" spans="1:11" x14ac:dyDescent="0.2">
      <c r="A19" s="53"/>
      <c r="B19" s="53"/>
      <c r="C19" s="46"/>
      <c r="D19" s="52"/>
      <c r="E19" s="5"/>
      <c r="F19" s="5">
        <f>F22+F46</f>
        <v>586.6</v>
      </c>
      <c r="G19" s="5">
        <f t="shared" ref="G19:I19" si="5">G22+G46</f>
        <v>586.6</v>
      </c>
      <c r="H19" s="5">
        <f t="shared" si="5"/>
        <v>586.6</v>
      </c>
      <c r="I19" s="5">
        <f t="shared" si="5"/>
        <v>586.6</v>
      </c>
      <c r="J19" s="7">
        <f t="shared" si="2"/>
        <v>2346.4</v>
      </c>
      <c r="K19" s="6" t="s">
        <v>16</v>
      </c>
    </row>
    <row r="20" spans="1:11" ht="24" customHeight="1" x14ac:dyDescent="0.2">
      <c r="A20" s="46" t="s">
        <v>154</v>
      </c>
      <c r="B20" s="53" t="s">
        <v>19</v>
      </c>
      <c r="C20" s="46" t="s">
        <v>59</v>
      </c>
      <c r="D20" s="50"/>
      <c r="E20" s="5">
        <f>E21+E22</f>
        <v>0</v>
      </c>
      <c r="F20" s="5">
        <f>F21+F22</f>
        <v>336.6</v>
      </c>
      <c r="G20" s="5">
        <f t="shared" ref="G20:I20" si="6">G21+G22</f>
        <v>336.6</v>
      </c>
      <c r="H20" s="5">
        <f t="shared" si="6"/>
        <v>336.6</v>
      </c>
      <c r="I20" s="5">
        <f t="shared" si="6"/>
        <v>336.6</v>
      </c>
      <c r="J20" s="5">
        <f t="shared" si="2"/>
        <v>1346.4</v>
      </c>
      <c r="K20" s="6" t="s">
        <v>48</v>
      </c>
    </row>
    <row r="21" spans="1:11" x14ac:dyDescent="0.2">
      <c r="A21" s="46"/>
      <c r="B21" s="53"/>
      <c r="C21" s="46"/>
      <c r="D21" s="51"/>
      <c r="E21" s="5"/>
      <c r="F21" s="5">
        <f>F24+F30+F33+F36+F38+F41</f>
        <v>0</v>
      </c>
      <c r="G21" s="5">
        <f t="shared" ref="G21:I21" si="7">G24+G30+G33+G36+G38+G41</f>
        <v>0</v>
      </c>
      <c r="H21" s="5">
        <f t="shared" si="7"/>
        <v>0</v>
      </c>
      <c r="I21" s="5">
        <f t="shared" si="7"/>
        <v>0</v>
      </c>
      <c r="J21" s="5">
        <f t="shared" si="2"/>
        <v>0</v>
      </c>
      <c r="K21" s="6" t="s">
        <v>15</v>
      </c>
    </row>
    <row r="22" spans="1:11" x14ac:dyDescent="0.2">
      <c r="A22" s="46"/>
      <c r="B22" s="53"/>
      <c r="C22" s="46"/>
      <c r="D22" s="52"/>
      <c r="E22" s="5"/>
      <c r="F22" s="5">
        <f>F26+F28+F31+F34+F39+F42</f>
        <v>336.6</v>
      </c>
      <c r="G22" s="5">
        <f t="shared" ref="G22:I22" si="8">G26+G28+G31+G34+G39+G42</f>
        <v>336.6</v>
      </c>
      <c r="H22" s="5">
        <f t="shared" si="8"/>
        <v>336.6</v>
      </c>
      <c r="I22" s="5">
        <f t="shared" si="8"/>
        <v>336.6</v>
      </c>
      <c r="J22" s="5">
        <f t="shared" si="2"/>
        <v>1346.4</v>
      </c>
      <c r="K22" s="6" t="s">
        <v>16</v>
      </c>
    </row>
    <row r="23" spans="1:11" ht="21" customHeight="1" x14ac:dyDescent="0.2">
      <c r="A23" s="46" t="s">
        <v>155</v>
      </c>
      <c r="B23" s="36" t="s">
        <v>21</v>
      </c>
      <c r="C23" s="54" t="s">
        <v>59</v>
      </c>
      <c r="D23" s="36"/>
      <c r="E23" s="5">
        <f>E24</f>
        <v>0</v>
      </c>
      <c r="F23" s="5">
        <f>F24</f>
        <v>0</v>
      </c>
      <c r="G23" s="5">
        <f t="shared" ref="G23:J24" si="9">G24</f>
        <v>0</v>
      </c>
      <c r="H23" s="5">
        <f t="shared" si="9"/>
        <v>0</v>
      </c>
      <c r="I23" s="5">
        <f t="shared" si="9"/>
        <v>0</v>
      </c>
      <c r="J23" s="5">
        <f t="shared" si="2"/>
        <v>0</v>
      </c>
      <c r="K23" s="6" t="s">
        <v>48</v>
      </c>
    </row>
    <row r="24" spans="1:11" ht="47.25" customHeight="1" x14ac:dyDescent="0.2">
      <c r="A24" s="46"/>
      <c r="B24" s="38"/>
      <c r="C24" s="54"/>
      <c r="D24" s="38"/>
      <c r="E24" s="5"/>
      <c r="F24" s="5">
        <f>F25</f>
        <v>0</v>
      </c>
      <c r="G24" s="5">
        <f t="shared" si="9"/>
        <v>0</v>
      </c>
      <c r="H24" s="5">
        <f t="shared" si="9"/>
        <v>0</v>
      </c>
      <c r="I24" s="5">
        <f t="shared" si="9"/>
        <v>0</v>
      </c>
      <c r="J24" s="5">
        <f t="shared" si="9"/>
        <v>0</v>
      </c>
      <c r="K24" s="6" t="s">
        <v>15</v>
      </c>
    </row>
    <row r="25" spans="1:11" ht="22.5" hidden="1" customHeight="1" x14ac:dyDescent="0.2">
      <c r="A25" s="36">
        <v>5</v>
      </c>
      <c r="B25" s="36" t="s">
        <v>57</v>
      </c>
      <c r="C25" s="46" t="s">
        <v>59</v>
      </c>
      <c r="D25" s="36"/>
      <c r="E25" s="5"/>
      <c r="F25" s="5">
        <f>F26</f>
        <v>0</v>
      </c>
      <c r="G25" s="5">
        <f>G26</f>
        <v>0</v>
      </c>
      <c r="H25" s="5">
        <f>H26</f>
        <v>0</v>
      </c>
      <c r="I25" s="5">
        <f>I26</f>
        <v>0</v>
      </c>
      <c r="J25" s="5">
        <f>F26+G26+H26+I26</f>
        <v>0</v>
      </c>
      <c r="K25" s="6" t="s">
        <v>48</v>
      </c>
    </row>
    <row r="26" spans="1:11" ht="73.5" hidden="1" customHeight="1" x14ac:dyDescent="0.2">
      <c r="A26" s="38"/>
      <c r="B26" s="38"/>
      <c r="C26" s="46"/>
      <c r="D26" s="38"/>
      <c r="E26" s="5"/>
      <c r="F26" s="5"/>
      <c r="G26" s="5"/>
      <c r="H26" s="5"/>
      <c r="I26" s="5"/>
      <c r="J26" s="5">
        <f>F26+G26+H26+I26</f>
        <v>0</v>
      </c>
      <c r="K26" s="6" t="s">
        <v>16</v>
      </c>
    </row>
    <row r="27" spans="1:11" ht="17.25" customHeight="1" x14ac:dyDescent="0.2">
      <c r="A27" s="36">
        <v>5</v>
      </c>
      <c r="B27" s="36" t="s">
        <v>142</v>
      </c>
      <c r="C27" s="46" t="s">
        <v>60</v>
      </c>
      <c r="D27" s="36"/>
      <c r="E27" s="5"/>
      <c r="F27" s="5">
        <f>F28</f>
        <v>336.6</v>
      </c>
      <c r="G27" s="5">
        <f t="shared" ref="G27:I27" si="10">G28</f>
        <v>336.6</v>
      </c>
      <c r="H27" s="5">
        <f t="shared" si="10"/>
        <v>336.6</v>
      </c>
      <c r="I27" s="5">
        <f t="shared" si="10"/>
        <v>336.6</v>
      </c>
      <c r="J27" s="5">
        <f>F28+G28+H28+I28</f>
        <v>1346.4</v>
      </c>
      <c r="K27" s="6" t="s">
        <v>48</v>
      </c>
    </row>
    <row r="28" spans="1:11" ht="39.75" customHeight="1" x14ac:dyDescent="0.2">
      <c r="A28" s="38"/>
      <c r="B28" s="38"/>
      <c r="C28" s="46"/>
      <c r="D28" s="38"/>
      <c r="E28" s="5"/>
      <c r="F28" s="5">
        <v>336.6</v>
      </c>
      <c r="G28" s="5">
        <v>336.6</v>
      </c>
      <c r="H28" s="5">
        <v>336.6</v>
      </c>
      <c r="I28" s="5">
        <v>336.6</v>
      </c>
      <c r="J28" s="5">
        <f>F28+G28+H28+I28</f>
        <v>1346.4</v>
      </c>
      <c r="K28" s="6" t="s">
        <v>16</v>
      </c>
    </row>
    <row r="29" spans="1:11" ht="45" hidden="1" customHeight="1" x14ac:dyDescent="0.2">
      <c r="A29" s="46">
        <v>7</v>
      </c>
      <c r="B29" s="36" t="s">
        <v>58</v>
      </c>
      <c r="C29" s="54" t="s">
        <v>59</v>
      </c>
      <c r="D29" s="36"/>
      <c r="E29" s="5">
        <f>E30+E31</f>
        <v>0</v>
      </c>
      <c r="F29" s="5">
        <f t="shared" ref="F29:I29" si="11">F30+F31</f>
        <v>0</v>
      </c>
      <c r="G29" s="5">
        <f t="shared" si="11"/>
        <v>0</v>
      </c>
      <c r="H29" s="5">
        <f t="shared" si="11"/>
        <v>0</v>
      </c>
      <c r="I29" s="5">
        <f t="shared" si="11"/>
        <v>0</v>
      </c>
      <c r="J29" s="5">
        <f>E29+F29+G29+H29+I29</f>
        <v>0</v>
      </c>
      <c r="K29" s="6" t="s">
        <v>48</v>
      </c>
    </row>
    <row r="30" spans="1:11" hidden="1" x14ac:dyDescent="0.2">
      <c r="A30" s="46"/>
      <c r="B30" s="37"/>
      <c r="C30" s="54"/>
      <c r="D30" s="37"/>
      <c r="E30" s="5"/>
      <c r="F30" s="5"/>
      <c r="G30" s="5"/>
      <c r="H30" s="5"/>
      <c r="I30" s="5"/>
      <c r="J30" s="5">
        <f>E30+F30+G30+H30+I30</f>
        <v>0</v>
      </c>
      <c r="K30" s="6" t="s">
        <v>15</v>
      </c>
    </row>
    <row r="31" spans="1:11" ht="60.75" hidden="1" customHeight="1" x14ac:dyDescent="0.2">
      <c r="A31" s="46"/>
      <c r="B31" s="38"/>
      <c r="C31" s="54"/>
      <c r="D31" s="38"/>
      <c r="E31" s="5"/>
      <c r="F31" s="5"/>
      <c r="G31" s="5"/>
      <c r="H31" s="5">
        <v>0</v>
      </c>
      <c r="I31" s="5">
        <v>0</v>
      </c>
      <c r="J31" s="5">
        <f>E31+F31+G31+H31+I31</f>
        <v>0</v>
      </c>
      <c r="K31" s="6" t="s">
        <v>16</v>
      </c>
    </row>
    <row r="32" spans="1:11" ht="15.75" customHeight="1" x14ac:dyDescent="0.2">
      <c r="A32" s="36">
        <v>6</v>
      </c>
      <c r="B32" s="36" t="s">
        <v>143</v>
      </c>
      <c r="C32" s="36" t="s">
        <v>59</v>
      </c>
      <c r="D32" s="36"/>
      <c r="E32" s="5">
        <f>E33</f>
        <v>0</v>
      </c>
      <c r="F32" s="5">
        <f>F33+F34</f>
        <v>0</v>
      </c>
      <c r="G32" s="5">
        <f>G33+G34</f>
        <v>0</v>
      </c>
      <c r="H32" s="5">
        <f>H33+H34</f>
        <v>0</v>
      </c>
      <c r="I32" s="5">
        <f>I33+I34</f>
        <v>0</v>
      </c>
      <c r="J32" s="5">
        <f>J33+J34</f>
        <v>0</v>
      </c>
      <c r="K32" s="6" t="s">
        <v>48</v>
      </c>
    </row>
    <row r="33" spans="1:11" ht="75" customHeight="1" x14ac:dyDescent="0.2">
      <c r="A33" s="37"/>
      <c r="B33" s="37"/>
      <c r="C33" s="37"/>
      <c r="D33" s="37"/>
      <c r="E33" s="5"/>
      <c r="F33" s="5">
        <v>0</v>
      </c>
      <c r="G33" s="5">
        <v>0</v>
      </c>
      <c r="H33" s="5">
        <v>0</v>
      </c>
      <c r="I33" s="5">
        <v>0</v>
      </c>
      <c r="J33" s="5">
        <f>E33+F33+G33+H33+I33</f>
        <v>0</v>
      </c>
      <c r="K33" s="6" t="s">
        <v>15</v>
      </c>
    </row>
    <row r="34" spans="1:11" ht="40.5" customHeight="1" x14ac:dyDescent="0.2">
      <c r="A34" s="38"/>
      <c r="B34" s="38"/>
      <c r="C34" s="38"/>
      <c r="D34" s="38"/>
      <c r="E34" s="5"/>
      <c r="F34" s="5">
        <v>0</v>
      </c>
      <c r="G34" s="5">
        <v>0</v>
      </c>
      <c r="H34" s="5">
        <v>0</v>
      </c>
      <c r="I34" s="5">
        <v>0</v>
      </c>
      <c r="J34" s="5">
        <f>F34+G34+H34+I34</f>
        <v>0</v>
      </c>
      <c r="K34" s="6" t="s">
        <v>16</v>
      </c>
    </row>
    <row r="35" spans="1:11" ht="33.75" hidden="1" customHeight="1" x14ac:dyDescent="0.2">
      <c r="A35" s="36">
        <v>9</v>
      </c>
      <c r="B35" s="64" t="s">
        <v>156</v>
      </c>
      <c r="C35" s="36" t="s">
        <v>59</v>
      </c>
      <c r="D35" s="36"/>
      <c r="E35" s="5"/>
      <c r="F35" s="5">
        <f>F36</f>
        <v>0</v>
      </c>
      <c r="G35" s="5">
        <f>G36</f>
        <v>0</v>
      </c>
      <c r="H35" s="5">
        <f>H36</f>
        <v>0</v>
      </c>
      <c r="I35" s="5">
        <f>I36</f>
        <v>0</v>
      </c>
      <c r="J35" s="5">
        <f>F36+G36+H36+I36</f>
        <v>0</v>
      </c>
      <c r="K35" s="6" t="s">
        <v>48</v>
      </c>
    </row>
    <row r="36" spans="1:11" ht="41.25" hidden="1" customHeight="1" x14ac:dyDescent="0.2">
      <c r="A36" s="38"/>
      <c r="B36" s="65"/>
      <c r="C36" s="38"/>
      <c r="D36" s="38"/>
      <c r="E36" s="5"/>
      <c r="F36" s="5"/>
      <c r="G36" s="5"/>
      <c r="H36" s="5"/>
      <c r="I36" s="5"/>
      <c r="J36" s="5">
        <f>F36+G36+H36+I36</f>
        <v>0</v>
      </c>
      <c r="K36" s="6" t="s">
        <v>15</v>
      </c>
    </row>
    <row r="37" spans="1:11" ht="33.75" customHeight="1" x14ac:dyDescent="0.2">
      <c r="A37" s="36">
        <v>7</v>
      </c>
      <c r="B37" s="36" t="s">
        <v>144</v>
      </c>
      <c r="C37" s="36" t="s">
        <v>59</v>
      </c>
      <c r="D37" s="36"/>
      <c r="E37" s="5">
        <f>E38</f>
        <v>0</v>
      </c>
      <c r="F37" s="5">
        <f>F38+F39</f>
        <v>0</v>
      </c>
      <c r="G37" s="5">
        <f>G38+G39</f>
        <v>0</v>
      </c>
      <c r="H37" s="5">
        <f>H38</f>
        <v>0</v>
      </c>
      <c r="I37" s="5">
        <f t="shared" ref="I37" si="12">I38</f>
        <v>0</v>
      </c>
      <c r="J37" s="5">
        <f>J38+J39</f>
        <v>0</v>
      </c>
      <c r="K37" s="6" t="s">
        <v>48</v>
      </c>
    </row>
    <row r="38" spans="1:11" ht="20.25" customHeight="1" x14ac:dyDescent="0.2">
      <c r="A38" s="37"/>
      <c r="B38" s="37"/>
      <c r="C38" s="37"/>
      <c r="D38" s="37"/>
      <c r="E38" s="5"/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6" t="s">
        <v>140</v>
      </c>
    </row>
    <row r="39" spans="1:11" ht="20.25" hidden="1" customHeight="1" x14ac:dyDescent="0.2">
      <c r="A39" s="38"/>
      <c r="B39" s="38"/>
      <c r="C39" s="38"/>
      <c r="D39" s="38"/>
      <c r="E39" s="5"/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6" t="s">
        <v>140</v>
      </c>
    </row>
    <row r="40" spans="1:11" ht="31.5" customHeight="1" x14ac:dyDescent="0.2">
      <c r="A40" s="36">
        <v>8</v>
      </c>
      <c r="B40" s="36" t="s">
        <v>145</v>
      </c>
      <c r="C40" s="36" t="s">
        <v>59</v>
      </c>
      <c r="D40" s="36"/>
      <c r="E40" s="5">
        <f>E41</f>
        <v>0</v>
      </c>
      <c r="F40" s="5">
        <f t="shared" ref="F40:I40" si="13">F41</f>
        <v>0</v>
      </c>
      <c r="G40" s="5">
        <f t="shared" si="13"/>
        <v>0</v>
      </c>
      <c r="H40" s="5">
        <f t="shared" si="13"/>
        <v>0</v>
      </c>
      <c r="I40" s="5">
        <f t="shared" si="13"/>
        <v>0</v>
      </c>
      <c r="J40" s="5">
        <f>E40+F40+G40+H40+I40</f>
        <v>0</v>
      </c>
      <c r="K40" s="6" t="s">
        <v>48</v>
      </c>
    </row>
    <row r="41" spans="1:11" ht="37.5" customHeight="1" x14ac:dyDescent="0.2">
      <c r="A41" s="37"/>
      <c r="B41" s="37"/>
      <c r="C41" s="37"/>
      <c r="D41" s="37"/>
      <c r="E41" s="5"/>
      <c r="F41" s="5"/>
      <c r="G41" s="5"/>
      <c r="H41" s="5"/>
      <c r="I41" s="5"/>
      <c r="J41" s="5"/>
      <c r="K41" s="6" t="s">
        <v>140</v>
      </c>
    </row>
    <row r="42" spans="1:11" ht="45" hidden="1" customHeight="1" x14ac:dyDescent="0.2">
      <c r="A42" s="38"/>
      <c r="B42" s="38"/>
      <c r="C42" s="38"/>
      <c r="D42" s="38"/>
      <c r="E42" s="5"/>
      <c r="F42" s="5"/>
      <c r="G42" s="5"/>
      <c r="H42" s="5"/>
      <c r="I42" s="5"/>
      <c r="J42" s="5"/>
      <c r="K42" s="6" t="s">
        <v>140</v>
      </c>
    </row>
    <row r="43" spans="1:11" ht="24" customHeight="1" x14ac:dyDescent="0.2">
      <c r="A43" s="46">
        <v>9</v>
      </c>
      <c r="B43" s="53" t="s">
        <v>22</v>
      </c>
      <c r="C43" s="54" t="s">
        <v>59</v>
      </c>
      <c r="D43" s="50"/>
      <c r="E43" s="5">
        <f>E44+E45+E46</f>
        <v>0</v>
      </c>
      <c r="F43" s="5">
        <f>F44+F45+F46</f>
        <v>250</v>
      </c>
      <c r="G43" s="5">
        <f t="shared" ref="G43:I43" si="14">G44+G45+G46</f>
        <v>250</v>
      </c>
      <c r="H43" s="5">
        <f t="shared" si="14"/>
        <v>250</v>
      </c>
      <c r="I43" s="5">
        <f t="shared" si="14"/>
        <v>250</v>
      </c>
      <c r="J43" s="5">
        <f>F43+G43+H43+I43</f>
        <v>1000</v>
      </c>
      <c r="K43" s="6" t="s">
        <v>48</v>
      </c>
    </row>
    <row r="44" spans="1:11" ht="23.25" customHeight="1" x14ac:dyDescent="0.2">
      <c r="A44" s="46"/>
      <c r="B44" s="53"/>
      <c r="C44" s="54"/>
      <c r="D44" s="51"/>
      <c r="E44" s="5"/>
      <c r="F44" s="5">
        <f>F48</f>
        <v>0</v>
      </c>
      <c r="G44" s="5">
        <f t="shared" ref="G44:I44" si="15">G48</f>
        <v>0</v>
      </c>
      <c r="H44" s="5">
        <f t="shared" si="15"/>
        <v>0</v>
      </c>
      <c r="I44" s="5">
        <f t="shared" si="15"/>
        <v>0</v>
      </c>
      <c r="J44" s="5">
        <f t="shared" ref="J44:J46" si="16">F44+G44+H44+I44</f>
        <v>0</v>
      </c>
      <c r="K44" s="6" t="s">
        <v>14</v>
      </c>
    </row>
    <row r="45" spans="1:11" ht="18" customHeight="1" x14ac:dyDescent="0.2">
      <c r="A45" s="46"/>
      <c r="B45" s="53"/>
      <c r="C45" s="54"/>
      <c r="D45" s="51"/>
      <c r="E45" s="5"/>
      <c r="F45" s="5">
        <f>F49</f>
        <v>0</v>
      </c>
      <c r="G45" s="5">
        <f t="shared" ref="G45:I45" si="17">G49</f>
        <v>0</v>
      </c>
      <c r="H45" s="5">
        <f t="shared" si="17"/>
        <v>0</v>
      </c>
      <c r="I45" s="5">
        <f t="shared" si="17"/>
        <v>0</v>
      </c>
      <c r="J45" s="5">
        <f t="shared" si="16"/>
        <v>0</v>
      </c>
      <c r="K45" s="6" t="s">
        <v>15</v>
      </c>
    </row>
    <row r="46" spans="1:11" ht="16.5" customHeight="1" x14ac:dyDescent="0.2">
      <c r="A46" s="46"/>
      <c r="B46" s="53"/>
      <c r="C46" s="54"/>
      <c r="D46" s="52"/>
      <c r="E46" s="5"/>
      <c r="F46" s="5">
        <f>F50</f>
        <v>250</v>
      </c>
      <c r="G46" s="5">
        <f t="shared" ref="G46:I46" si="18">G50</f>
        <v>250</v>
      </c>
      <c r="H46" s="5">
        <f t="shared" si="18"/>
        <v>250</v>
      </c>
      <c r="I46" s="5">
        <f t="shared" si="18"/>
        <v>250</v>
      </c>
      <c r="J46" s="5">
        <f t="shared" si="16"/>
        <v>1000</v>
      </c>
      <c r="K46" s="6" t="s">
        <v>16</v>
      </c>
    </row>
    <row r="47" spans="1:11" ht="15" customHeight="1" x14ac:dyDescent="0.2">
      <c r="A47" s="46">
        <v>10</v>
      </c>
      <c r="B47" s="46" t="s">
        <v>126</v>
      </c>
      <c r="C47" s="46" t="s">
        <v>59</v>
      </c>
      <c r="D47" s="36"/>
      <c r="E47" s="5">
        <f>E48+E49+E50</f>
        <v>0</v>
      </c>
      <c r="F47" s="5">
        <f t="shared" ref="F47:I47" si="19">F48+F49+F50</f>
        <v>250</v>
      </c>
      <c r="G47" s="5">
        <f t="shared" si="19"/>
        <v>250</v>
      </c>
      <c r="H47" s="5">
        <f t="shared" si="19"/>
        <v>250</v>
      </c>
      <c r="I47" s="5">
        <f t="shared" si="19"/>
        <v>250</v>
      </c>
      <c r="J47" s="5">
        <f>E47+F47+G47+H47+I47</f>
        <v>1000</v>
      </c>
      <c r="K47" s="6" t="s">
        <v>11</v>
      </c>
    </row>
    <row r="48" spans="1:11" ht="18.75" customHeight="1" x14ac:dyDescent="0.2">
      <c r="A48" s="46"/>
      <c r="B48" s="46"/>
      <c r="C48" s="46"/>
      <c r="D48" s="37"/>
      <c r="E48" s="5"/>
      <c r="F48" s="5"/>
      <c r="G48" s="5"/>
      <c r="H48" s="5"/>
      <c r="I48" s="5"/>
      <c r="J48" s="5">
        <f>E48+F48+G48+H48+I48</f>
        <v>0</v>
      </c>
      <c r="K48" s="6" t="s">
        <v>14</v>
      </c>
    </row>
    <row r="49" spans="1:11" ht="21" customHeight="1" x14ac:dyDescent="0.2">
      <c r="A49" s="46"/>
      <c r="B49" s="46"/>
      <c r="C49" s="46"/>
      <c r="D49" s="37"/>
      <c r="E49" s="5"/>
      <c r="F49" s="5"/>
      <c r="G49" s="5"/>
      <c r="H49" s="5"/>
      <c r="I49" s="5"/>
      <c r="J49" s="5">
        <f>E49+F49+G49+H49+I49</f>
        <v>0</v>
      </c>
      <c r="K49" s="6" t="s">
        <v>15</v>
      </c>
    </row>
    <row r="50" spans="1:11" ht="63.75" customHeight="1" x14ac:dyDescent="0.2">
      <c r="A50" s="46"/>
      <c r="B50" s="46"/>
      <c r="C50" s="46"/>
      <c r="D50" s="38"/>
      <c r="E50" s="5"/>
      <c r="F50" s="5">
        <v>250</v>
      </c>
      <c r="G50" s="5">
        <v>250</v>
      </c>
      <c r="H50" s="5">
        <v>250</v>
      </c>
      <c r="I50" s="5">
        <v>250</v>
      </c>
      <c r="J50" s="5">
        <f>E50+F50+G50+H50+I50</f>
        <v>1000</v>
      </c>
      <c r="K50" s="6" t="s">
        <v>16</v>
      </c>
    </row>
    <row r="51" spans="1:11" ht="27" customHeight="1" x14ac:dyDescent="0.2">
      <c r="A51" s="55" t="s">
        <v>61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ht="26.25" customHeight="1" x14ac:dyDescent="0.2">
      <c r="A52" s="46">
        <v>11</v>
      </c>
      <c r="B52" s="56" t="s">
        <v>55</v>
      </c>
      <c r="C52" s="53" t="s">
        <v>59</v>
      </c>
      <c r="D52" s="50"/>
      <c r="E52" s="5">
        <f t="shared" ref="E52:J52" si="20">E53+E54+E55</f>
        <v>0</v>
      </c>
      <c r="F52" s="5">
        <f t="shared" si="20"/>
        <v>0</v>
      </c>
      <c r="G52" s="5">
        <f t="shared" si="20"/>
        <v>0</v>
      </c>
      <c r="H52" s="5">
        <f t="shared" si="20"/>
        <v>0</v>
      </c>
      <c r="I52" s="5">
        <f t="shared" si="20"/>
        <v>0</v>
      </c>
      <c r="J52" s="5">
        <f t="shared" si="20"/>
        <v>0</v>
      </c>
      <c r="K52" s="6" t="s">
        <v>48</v>
      </c>
    </row>
    <row r="53" spans="1:11" ht="22.5" customHeight="1" x14ac:dyDescent="0.2">
      <c r="A53" s="46"/>
      <c r="B53" s="56"/>
      <c r="C53" s="53"/>
      <c r="D53" s="51"/>
      <c r="E53" s="5">
        <v>0</v>
      </c>
      <c r="F53" s="5"/>
      <c r="G53" s="5"/>
      <c r="H53" s="5"/>
      <c r="I53" s="5"/>
      <c r="J53" s="5"/>
      <c r="K53" s="8" t="s">
        <v>23</v>
      </c>
    </row>
    <row r="54" spans="1:11" ht="20.25" customHeight="1" x14ac:dyDescent="0.2">
      <c r="A54" s="46"/>
      <c r="B54" s="56"/>
      <c r="C54" s="53"/>
      <c r="D54" s="51"/>
      <c r="E54" s="5">
        <v>0</v>
      </c>
      <c r="F54" s="5"/>
      <c r="G54" s="5"/>
      <c r="H54" s="5"/>
      <c r="I54" s="5"/>
      <c r="J54" s="5"/>
      <c r="K54" s="8" t="s">
        <v>15</v>
      </c>
    </row>
    <row r="55" spans="1:11" ht="22.5" customHeight="1" x14ac:dyDescent="0.2">
      <c r="A55" s="46"/>
      <c r="B55" s="56"/>
      <c r="C55" s="53"/>
      <c r="D55" s="52"/>
      <c r="E55" s="5">
        <v>0</v>
      </c>
      <c r="F55" s="5"/>
      <c r="G55" s="5"/>
      <c r="H55" s="5"/>
      <c r="I55" s="5"/>
      <c r="J55" s="5"/>
      <c r="K55" s="6" t="s">
        <v>16</v>
      </c>
    </row>
    <row r="56" spans="1:11" ht="24.75" customHeight="1" x14ac:dyDescent="0.2">
      <c r="A56" s="46">
        <v>12</v>
      </c>
      <c r="B56" s="46" t="s">
        <v>25</v>
      </c>
      <c r="C56" s="46" t="s">
        <v>59</v>
      </c>
      <c r="D56" s="36"/>
      <c r="E56" s="5">
        <f>E57</f>
        <v>0</v>
      </c>
      <c r="F56" s="5"/>
      <c r="G56" s="5"/>
      <c r="H56" s="5"/>
      <c r="I56" s="5"/>
      <c r="J56" s="5"/>
      <c r="K56" s="6" t="s">
        <v>48</v>
      </c>
    </row>
    <row r="57" spans="1:11" ht="88.5" customHeight="1" x14ac:dyDescent="0.2">
      <c r="A57" s="46"/>
      <c r="B57" s="46"/>
      <c r="C57" s="46"/>
      <c r="D57" s="38"/>
      <c r="E57" s="5">
        <v>0</v>
      </c>
      <c r="F57" s="5"/>
      <c r="G57" s="5"/>
      <c r="H57" s="5"/>
      <c r="I57" s="5"/>
      <c r="J57" s="5"/>
      <c r="K57" s="6" t="s">
        <v>140</v>
      </c>
    </row>
    <row r="58" spans="1:11" ht="45.75" hidden="1" customHeight="1" x14ac:dyDescent="0.2">
      <c r="A58" s="46">
        <v>16</v>
      </c>
      <c r="B58" s="46" t="s">
        <v>62</v>
      </c>
      <c r="C58" s="46" t="s">
        <v>59</v>
      </c>
      <c r="D58" s="36"/>
      <c r="E58" s="5">
        <f>E59</f>
        <v>0</v>
      </c>
      <c r="F58" s="5"/>
      <c r="G58" s="5"/>
      <c r="H58" s="5"/>
      <c r="I58" s="5"/>
      <c r="J58" s="5"/>
      <c r="K58" s="6" t="s">
        <v>48</v>
      </c>
    </row>
    <row r="59" spans="1:11" ht="158.25" hidden="1" customHeight="1" x14ac:dyDescent="0.2">
      <c r="A59" s="46"/>
      <c r="B59" s="46"/>
      <c r="C59" s="46"/>
      <c r="D59" s="38"/>
      <c r="E59" s="5">
        <v>0</v>
      </c>
      <c r="F59" s="5"/>
      <c r="G59" s="5"/>
      <c r="H59" s="5"/>
      <c r="I59" s="5"/>
      <c r="J59" s="5"/>
      <c r="K59" s="6" t="s">
        <v>15</v>
      </c>
    </row>
    <row r="60" spans="1:11" ht="23.25" customHeight="1" x14ac:dyDescent="0.2">
      <c r="A60" s="55" t="s">
        <v>63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 ht="21.75" customHeight="1" x14ac:dyDescent="0.2">
      <c r="A61" s="46">
        <v>13</v>
      </c>
      <c r="B61" s="56" t="s">
        <v>26</v>
      </c>
      <c r="C61" s="46" t="s">
        <v>59</v>
      </c>
      <c r="D61" s="50"/>
      <c r="E61" s="5">
        <f>E62+E63+E64</f>
        <v>0</v>
      </c>
      <c r="F61" s="5">
        <f t="shared" ref="F61:I61" si="21">F62+F63+F64</f>
        <v>14054.4</v>
      </c>
      <c r="G61" s="5">
        <f t="shared" si="21"/>
        <v>13554.4</v>
      </c>
      <c r="H61" s="5">
        <f t="shared" si="21"/>
        <v>13554.4</v>
      </c>
      <c r="I61" s="5">
        <f t="shared" si="21"/>
        <v>13574.4</v>
      </c>
      <c r="J61" s="5">
        <f t="shared" ref="J61:J69" si="22">E61+F61+G61+H61+I61</f>
        <v>54737.599999999999</v>
      </c>
      <c r="K61" s="6" t="s">
        <v>48</v>
      </c>
    </row>
    <row r="62" spans="1:11" ht="24" x14ac:dyDescent="0.2">
      <c r="A62" s="46"/>
      <c r="B62" s="56"/>
      <c r="C62" s="46"/>
      <c r="D62" s="51"/>
      <c r="E62" s="5"/>
      <c r="F62" s="5">
        <f>F66+F107+F117</f>
        <v>12064.3</v>
      </c>
      <c r="G62" s="5">
        <f>G66+G107+G117</f>
        <v>11569.3</v>
      </c>
      <c r="H62" s="5">
        <f>H66+H107+H117</f>
        <v>11569.3</v>
      </c>
      <c r="I62" s="5">
        <f>I66+I107+I117</f>
        <v>11569.3</v>
      </c>
      <c r="J62" s="5">
        <f t="shared" si="22"/>
        <v>46772.2</v>
      </c>
      <c r="K62" s="6" t="s">
        <v>14</v>
      </c>
    </row>
    <row r="63" spans="1:11" x14ac:dyDescent="0.2">
      <c r="A63" s="46"/>
      <c r="B63" s="56"/>
      <c r="C63" s="46"/>
      <c r="D63" s="51"/>
      <c r="E63" s="5"/>
      <c r="F63" s="5">
        <f>F67+F108+F118+F127</f>
        <v>121.9</v>
      </c>
      <c r="G63" s="5">
        <f>G67+G108+G118+G127</f>
        <v>116.9</v>
      </c>
      <c r="H63" s="5">
        <f>H67+H108+H118+H127</f>
        <v>116.9</v>
      </c>
      <c r="I63" s="5">
        <f>I67+I108+I118+I127</f>
        <v>136.9</v>
      </c>
      <c r="J63" s="5">
        <f t="shared" si="22"/>
        <v>492.6</v>
      </c>
      <c r="K63" s="6" t="s">
        <v>15</v>
      </c>
    </row>
    <row r="64" spans="1:11" ht="28.5" customHeight="1" x14ac:dyDescent="0.2">
      <c r="A64" s="46"/>
      <c r="B64" s="56"/>
      <c r="C64" s="46"/>
      <c r="D64" s="52"/>
      <c r="E64" s="5"/>
      <c r="F64" s="5">
        <f>F68+F119</f>
        <v>1868.2</v>
      </c>
      <c r="G64" s="5">
        <f t="shared" ref="G64:I64" si="23">G68</f>
        <v>1868.2</v>
      </c>
      <c r="H64" s="5">
        <f t="shared" si="23"/>
        <v>1868.2</v>
      </c>
      <c r="I64" s="5">
        <f t="shared" si="23"/>
        <v>1868.2</v>
      </c>
      <c r="J64" s="5">
        <f t="shared" si="22"/>
        <v>7472.8</v>
      </c>
      <c r="K64" s="6" t="s">
        <v>16</v>
      </c>
    </row>
    <row r="65" spans="1:11" ht="19.5" customHeight="1" x14ac:dyDescent="0.2">
      <c r="A65" s="46">
        <v>14</v>
      </c>
      <c r="B65" s="56" t="s">
        <v>27</v>
      </c>
      <c r="C65" s="46" t="s">
        <v>59</v>
      </c>
      <c r="D65" s="50"/>
      <c r="E65" s="5">
        <f>E66+E67+E68</f>
        <v>0</v>
      </c>
      <c r="F65" s="5">
        <f>F66+L63+F68</f>
        <v>13437.5</v>
      </c>
      <c r="G65" s="5">
        <f>G66+G67+G68</f>
        <v>13554.4</v>
      </c>
      <c r="H65" s="5">
        <f t="shared" ref="H65:I65" si="24">H66+H67+H68</f>
        <v>13554.4</v>
      </c>
      <c r="I65" s="5">
        <f t="shared" si="24"/>
        <v>13554.4</v>
      </c>
      <c r="J65" s="5">
        <f t="shared" si="22"/>
        <v>54100.700000000004</v>
      </c>
      <c r="K65" s="6" t="s">
        <v>11</v>
      </c>
    </row>
    <row r="66" spans="1:11" ht="18" customHeight="1" x14ac:dyDescent="0.2">
      <c r="A66" s="46"/>
      <c r="B66" s="56"/>
      <c r="C66" s="46"/>
      <c r="D66" s="51"/>
      <c r="E66" s="5"/>
      <c r="F66" s="5">
        <f>F74</f>
        <v>11569.3</v>
      </c>
      <c r="G66" s="5">
        <f>G74</f>
        <v>11569.3</v>
      </c>
      <c r="H66" s="5">
        <f t="shared" ref="H66:I66" si="25">H74</f>
        <v>11569.3</v>
      </c>
      <c r="I66" s="5">
        <f t="shared" si="25"/>
        <v>11569.3</v>
      </c>
      <c r="J66" s="5">
        <f t="shared" si="22"/>
        <v>46277.2</v>
      </c>
      <c r="K66" s="6" t="s">
        <v>14</v>
      </c>
    </row>
    <row r="67" spans="1:11" ht="12" customHeight="1" x14ac:dyDescent="0.2">
      <c r="A67" s="46"/>
      <c r="B67" s="56"/>
      <c r="C67" s="46"/>
      <c r="D67" s="51"/>
      <c r="E67" s="5"/>
      <c r="F67" s="5">
        <f>F71+F75+F78+F81+F84+F93+F96+F99</f>
        <v>116.9</v>
      </c>
      <c r="G67" s="5">
        <f>G71+G75+G78+G81+G84+G93+G96+G99</f>
        <v>116.9</v>
      </c>
      <c r="H67" s="5">
        <f>H71+H75+H78+H81+H84+H93+H96+H99</f>
        <v>116.9</v>
      </c>
      <c r="I67" s="5">
        <f>I71+I75+I78+I81+I84+I93+I96+I99</f>
        <v>116.9</v>
      </c>
      <c r="J67" s="5">
        <f t="shared" si="22"/>
        <v>467.6</v>
      </c>
      <c r="K67" s="6" t="s">
        <v>15</v>
      </c>
    </row>
    <row r="68" spans="1:11" ht="39.75" customHeight="1" x14ac:dyDescent="0.2">
      <c r="A68" s="46"/>
      <c r="B68" s="56"/>
      <c r="C68" s="46"/>
      <c r="D68" s="52"/>
      <c r="E68" s="5"/>
      <c r="F68" s="5">
        <f>F76+F79+F86+F87+F88+F89+F90+F97+F94+F102+F104+F82</f>
        <v>1868.2</v>
      </c>
      <c r="G68" s="5">
        <f>G76+G79+G86+G87+G88+G89+G90+G97+G94+G102+G104+G82</f>
        <v>1868.2</v>
      </c>
      <c r="H68" s="5">
        <f t="shared" ref="H68:I68" si="26">H76+H79+H86+H87+H88+H89+H90+H97+H94+H102+H104+H82</f>
        <v>1868.2</v>
      </c>
      <c r="I68" s="5">
        <f t="shared" si="26"/>
        <v>1868.2</v>
      </c>
      <c r="J68" s="5">
        <f t="shared" si="22"/>
        <v>7472.8</v>
      </c>
      <c r="K68" s="6" t="s">
        <v>16</v>
      </c>
    </row>
    <row r="69" spans="1:11" ht="15.75" customHeight="1" x14ac:dyDescent="0.2">
      <c r="A69" s="36">
        <v>15</v>
      </c>
      <c r="B69" s="36" t="s">
        <v>141</v>
      </c>
      <c r="C69" s="36" t="s">
        <v>59</v>
      </c>
      <c r="D69" s="36"/>
      <c r="E69" s="36">
        <f>E71</f>
        <v>0</v>
      </c>
      <c r="F69" s="46">
        <f t="shared" ref="F69:I69" si="27">F71</f>
        <v>0</v>
      </c>
      <c r="G69" s="46">
        <f t="shared" si="27"/>
        <v>0</v>
      </c>
      <c r="H69" s="46">
        <f t="shared" si="27"/>
        <v>0</v>
      </c>
      <c r="I69" s="46">
        <f t="shared" si="27"/>
        <v>0</v>
      </c>
      <c r="J69" s="46">
        <f t="shared" si="22"/>
        <v>0</v>
      </c>
      <c r="K69" s="54" t="s">
        <v>48</v>
      </c>
    </row>
    <row r="70" spans="1:11" ht="11.25" customHeight="1" x14ac:dyDescent="0.2">
      <c r="A70" s="37"/>
      <c r="B70" s="37"/>
      <c r="C70" s="37"/>
      <c r="D70" s="37"/>
      <c r="E70" s="38"/>
      <c r="F70" s="46"/>
      <c r="G70" s="46"/>
      <c r="H70" s="46"/>
      <c r="I70" s="46"/>
      <c r="J70" s="46"/>
      <c r="K70" s="54"/>
    </row>
    <row r="71" spans="1:11" ht="90.75" customHeight="1" x14ac:dyDescent="0.2">
      <c r="A71" s="37"/>
      <c r="B71" s="37"/>
      <c r="C71" s="37"/>
      <c r="D71" s="37"/>
      <c r="E71" s="5"/>
      <c r="F71" s="6">
        <v>0</v>
      </c>
      <c r="G71" s="6">
        <v>0</v>
      </c>
      <c r="H71" s="6">
        <v>0</v>
      </c>
      <c r="I71" s="6">
        <v>0</v>
      </c>
      <c r="J71" s="5">
        <f>E71+F71+G71+H71+I71</f>
        <v>0</v>
      </c>
      <c r="K71" s="6" t="s">
        <v>15</v>
      </c>
    </row>
    <row r="72" spans="1:11" ht="24.75" customHeight="1" x14ac:dyDescent="0.2">
      <c r="A72" s="38"/>
      <c r="B72" s="38"/>
      <c r="C72" s="38"/>
      <c r="D72" s="38"/>
      <c r="E72" s="5"/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 t="s">
        <v>16</v>
      </c>
    </row>
    <row r="73" spans="1:11" ht="22.5" customHeight="1" x14ac:dyDescent="0.2">
      <c r="A73" s="36">
        <v>16</v>
      </c>
      <c r="B73" s="36" t="s">
        <v>64</v>
      </c>
      <c r="C73" s="36" t="s">
        <v>59</v>
      </c>
      <c r="D73" s="36"/>
      <c r="E73" s="5">
        <f>E75</f>
        <v>0</v>
      </c>
      <c r="F73" s="5">
        <f>F74+F75+F76</f>
        <v>11797.699999999999</v>
      </c>
      <c r="G73" s="5">
        <f>G74+G75+G76</f>
        <v>11797.699999999999</v>
      </c>
      <c r="H73" s="5">
        <f>H74+H75+H76</f>
        <v>11797.699999999999</v>
      </c>
      <c r="I73" s="5">
        <f>I74+I75+I76</f>
        <v>11797.699999999999</v>
      </c>
      <c r="J73" s="5">
        <f>J74+J75+J76</f>
        <v>47190.799999999996</v>
      </c>
      <c r="K73" s="6" t="s">
        <v>11</v>
      </c>
    </row>
    <row r="74" spans="1:11" ht="23.25" customHeight="1" x14ac:dyDescent="0.2">
      <c r="A74" s="37"/>
      <c r="B74" s="37"/>
      <c r="C74" s="37"/>
      <c r="D74" s="37"/>
      <c r="E74" s="5"/>
      <c r="F74" s="5">
        <v>11569.3</v>
      </c>
      <c r="G74" s="5">
        <v>11569.3</v>
      </c>
      <c r="H74" s="5">
        <v>11569.3</v>
      </c>
      <c r="I74" s="5">
        <v>11569.3</v>
      </c>
      <c r="J74" s="5">
        <f>F74+G74+H74+I74</f>
        <v>46277.2</v>
      </c>
      <c r="K74" s="6" t="s">
        <v>14</v>
      </c>
    </row>
    <row r="75" spans="1:11" ht="129" customHeight="1" x14ac:dyDescent="0.2">
      <c r="A75" s="37"/>
      <c r="B75" s="37"/>
      <c r="C75" s="37"/>
      <c r="D75" s="37"/>
      <c r="E75" s="5"/>
      <c r="F75" s="5">
        <v>116.9</v>
      </c>
      <c r="G75" s="5">
        <v>116.9</v>
      </c>
      <c r="H75" s="5">
        <v>116.9</v>
      </c>
      <c r="I75" s="5">
        <v>116.9</v>
      </c>
      <c r="J75" s="5">
        <f>F75+G75+H75+I75</f>
        <v>467.6</v>
      </c>
      <c r="K75" s="6" t="s">
        <v>15</v>
      </c>
    </row>
    <row r="76" spans="1:11" ht="19.5" customHeight="1" x14ac:dyDescent="0.2">
      <c r="A76" s="38"/>
      <c r="B76" s="38"/>
      <c r="C76" s="38"/>
      <c r="D76" s="38"/>
      <c r="E76" s="5"/>
      <c r="F76" s="5">
        <v>111.5</v>
      </c>
      <c r="G76" s="5">
        <v>111.5</v>
      </c>
      <c r="H76" s="5">
        <v>111.5</v>
      </c>
      <c r="I76" s="5">
        <v>111.5</v>
      </c>
      <c r="J76" s="5">
        <f>F76+G76+H76+I76</f>
        <v>446</v>
      </c>
      <c r="K76" s="6" t="s">
        <v>16</v>
      </c>
    </row>
    <row r="77" spans="1:11" ht="17.25" customHeight="1" x14ac:dyDescent="0.2">
      <c r="A77" s="36">
        <v>17</v>
      </c>
      <c r="B77" s="36" t="s">
        <v>65</v>
      </c>
      <c r="C77" s="36" t="s">
        <v>59</v>
      </c>
      <c r="D77" s="36"/>
      <c r="E77" s="5">
        <f>E78</f>
        <v>0</v>
      </c>
      <c r="F77" s="5">
        <f>F78+F79</f>
        <v>0</v>
      </c>
      <c r="G77" s="5">
        <f>G78+G79</f>
        <v>0</v>
      </c>
      <c r="H77" s="5">
        <f>H78+H79</f>
        <v>0</v>
      </c>
      <c r="I77" s="5">
        <f>I78+I79</f>
        <v>0</v>
      </c>
      <c r="J77" s="5">
        <f>J78+J79</f>
        <v>0</v>
      </c>
      <c r="K77" s="6" t="s">
        <v>11</v>
      </c>
    </row>
    <row r="78" spans="1:11" ht="64.5" customHeight="1" x14ac:dyDescent="0.2">
      <c r="A78" s="37"/>
      <c r="B78" s="37"/>
      <c r="C78" s="37"/>
      <c r="D78" s="37"/>
      <c r="E78" s="5"/>
      <c r="F78" s="5">
        <v>0</v>
      </c>
      <c r="G78" s="5">
        <v>0</v>
      </c>
      <c r="H78" s="5">
        <v>0</v>
      </c>
      <c r="I78" s="5">
        <v>0</v>
      </c>
      <c r="J78" s="5">
        <f>E78+F78+G78+H78+I78</f>
        <v>0</v>
      </c>
      <c r="K78" s="6" t="s">
        <v>15</v>
      </c>
    </row>
    <row r="79" spans="1:11" ht="14.25" customHeight="1" x14ac:dyDescent="0.2">
      <c r="A79" s="38"/>
      <c r="B79" s="38"/>
      <c r="C79" s="38"/>
      <c r="D79" s="38"/>
      <c r="E79" s="5"/>
      <c r="F79" s="5">
        <v>0</v>
      </c>
      <c r="G79" s="5">
        <v>0</v>
      </c>
      <c r="H79" s="5">
        <v>0</v>
      </c>
      <c r="I79" s="5">
        <v>0</v>
      </c>
      <c r="J79" s="5">
        <f>F79+G79+H79+I79</f>
        <v>0</v>
      </c>
      <c r="K79" s="6" t="s">
        <v>16</v>
      </c>
    </row>
    <row r="80" spans="1:11" ht="9.75" customHeight="1" x14ac:dyDescent="0.2">
      <c r="A80" s="36">
        <v>18</v>
      </c>
      <c r="B80" s="36" t="s">
        <v>66</v>
      </c>
      <c r="C80" s="36" t="s">
        <v>59</v>
      </c>
      <c r="D80" s="36"/>
      <c r="E80" s="5">
        <f>E81</f>
        <v>0</v>
      </c>
      <c r="F80" s="5">
        <f>F81+F82</f>
        <v>0</v>
      </c>
      <c r="G80" s="5">
        <f>G81+G82</f>
        <v>0</v>
      </c>
      <c r="H80" s="5">
        <f>H81+H82</f>
        <v>0</v>
      </c>
      <c r="I80" s="5">
        <f>I81+I82</f>
        <v>0</v>
      </c>
      <c r="J80" s="5">
        <f>J81+J82</f>
        <v>0</v>
      </c>
      <c r="K80" s="6" t="s">
        <v>11</v>
      </c>
    </row>
    <row r="81" spans="1:11" ht="54" customHeight="1" x14ac:dyDescent="0.2">
      <c r="A81" s="37"/>
      <c r="B81" s="37"/>
      <c r="C81" s="37"/>
      <c r="D81" s="37"/>
      <c r="E81" s="5"/>
      <c r="F81" s="5">
        <v>0</v>
      </c>
      <c r="G81" s="5">
        <v>0</v>
      </c>
      <c r="H81" s="5">
        <v>0</v>
      </c>
      <c r="I81" s="5">
        <v>0</v>
      </c>
      <c r="J81" s="5">
        <f>F81+G81+H81+I81</f>
        <v>0</v>
      </c>
      <c r="K81" s="6" t="s">
        <v>15</v>
      </c>
    </row>
    <row r="82" spans="1:11" ht="21" customHeight="1" x14ac:dyDescent="0.2">
      <c r="A82" s="38"/>
      <c r="B82" s="38"/>
      <c r="C82" s="38"/>
      <c r="D82" s="38"/>
      <c r="E82" s="5"/>
      <c r="F82" s="5">
        <v>0</v>
      </c>
      <c r="G82" s="5">
        <v>0</v>
      </c>
      <c r="H82" s="5">
        <v>0</v>
      </c>
      <c r="I82" s="5">
        <v>0</v>
      </c>
      <c r="J82" s="5">
        <f>F82+G82+H82+I82</f>
        <v>0</v>
      </c>
      <c r="K82" s="6" t="s">
        <v>16</v>
      </c>
    </row>
    <row r="83" spans="1:11" ht="27.75" customHeight="1" x14ac:dyDescent="0.2">
      <c r="A83" s="46">
        <v>19</v>
      </c>
      <c r="B83" s="46" t="s">
        <v>67</v>
      </c>
      <c r="C83" s="46" t="s">
        <v>59</v>
      </c>
      <c r="D83" s="36"/>
      <c r="E83" s="5">
        <f>E84</f>
        <v>0</v>
      </c>
      <c r="F83" s="5">
        <f t="shared" ref="F83:I83" si="28">F84</f>
        <v>0</v>
      </c>
      <c r="G83" s="5">
        <f t="shared" si="28"/>
        <v>0</v>
      </c>
      <c r="H83" s="5">
        <f t="shared" si="28"/>
        <v>0</v>
      </c>
      <c r="I83" s="5">
        <f t="shared" si="28"/>
        <v>0</v>
      </c>
      <c r="J83" s="5">
        <f>E83+F83+G83+H83+I83</f>
        <v>0</v>
      </c>
      <c r="K83" s="6" t="s">
        <v>11</v>
      </c>
    </row>
    <row r="84" spans="1:11" ht="14.25" customHeight="1" x14ac:dyDescent="0.2">
      <c r="A84" s="46"/>
      <c r="B84" s="46"/>
      <c r="C84" s="46"/>
      <c r="D84" s="38"/>
      <c r="E84" s="5"/>
      <c r="F84" s="5">
        <v>0</v>
      </c>
      <c r="G84" s="5">
        <v>0</v>
      </c>
      <c r="H84" s="5">
        <v>0</v>
      </c>
      <c r="I84" s="5">
        <v>0</v>
      </c>
      <c r="J84" s="5">
        <f>E84+F84+G84+H84+I84</f>
        <v>0</v>
      </c>
      <c r="K84" s="6" t="s">
        <v>15</v>
      </c>
    </row>
    <row r="85" spans="1:11" ht="29.25" customHeight="1" x14ac:dyDescent="0.2">
      <c r="A85" s="36">
        <v>20</v>
      </c>
      <c r="B85" s="9" t="s">
        <v>69</v>
      </c>
      <c r="C85" s="36" t="s">
        <v>59</v>
      </c>
      <c r="D85" s="36"/>
      <c r="E85" s="5"/>
      <c r="F85" s="5">
        <f>F86+F87+F88+F89+F90</f>
        <v>1465.3</v>
      </c>
      <c r="G85" s="5">
        <f>G86+G88+G89+G90+G91</f>
        <v>1425.3</v>
      </c>
      <c r="H85" s="5">
        <f>H86+H88+H89+H90+H91</f>
        <v>1425.3</v>
      </c>
      <c r="I85" s="5">
        <f>I86+I88+I89+I90+I91</f>
        <v>1425.3</v>
      </c>
      <c r="J85" s="5">
        <f>J86+J88+J89+J90+J91</f>
        <v>5701.2</v>
      </c>
      <c r="K85" s="6" t="s">
        <v>11</v>
      </c>
    </row>
    <row r="86" spans="1:11" ht="16.5" customHeight="1" x14ac:dyDescent="0.2">
      <c r="A86" s="37"/>
      <c r="B86" s="10" t="s">
        <v>68</v>
      </c>
      <c r="C86" s="37"/>
      <c r="D86" s="37"/>
      <c r="E86" s="5"/>
      <c r="F86" s="5">
        <v>1040</v>
      </c>
      <c r="G86" s="5">
        <v>1040</v>
      </c>
      <c r="H86" s="5">
        <v>1040</v>
      </c>
      <c r="I86" s="5">
        <v>1040</v>
      </c>
      <c r="J86" s="5">
        <f>F86+G86+H86+I86</f>
        <v>4160</v>
      </c>
      <c r="K86" s="47" t="s">
        <v>16</v>
      </c>
    </row>
    <row r="87" spans="1:11" ht="31.5" customHeight="1" x14ac:dyDescent="0.2">
      <c r="A87" s="37"/>
      <c r="B87" s="10" t="s">
        <v>127</v>
      </c>
      <c r="C87" s="37"/>
      <c r="D87" s="37"/>
      <c r="E87" s="5"/>
      <c r="F87" s="5">
        <v>40</v>
      </c>
      <c r="G87" s="5">
        <v>40</v>
      </c>
      <c r="H87" s="5">
        <v>40</v>
      </c>
      <c r="I87" s="5">
        <v>40</v>
      </c>
      <c r="J87" s="5">
        <f>F87+G87+H87+I87</f>
        <v>160</v>
      </c>
      <c r="K87" s="48"/>
    </row>
    <row r="88" spans="1:11" ht="31.5" customHeight="1" x14ac:dyDescent="0.2">
      <c r="A88" s="37"/>
      <c r="B88" s="10" t="s">
        <v>128</v>
      </c>
      <c r="C88" s="37"/>
      <c r="D88" s="37"/>
      <c r="E88" s="5"/>
      <c r="F88" s="5">
        <v>200</v>
      </c>
      <c r="G88" s="5">
        <v>200</v>
      </c>
      <c r="H88" s="5">
        <v>200</v>
      </c>
      <c r="I88" s="5">
        <v>200</v>
      </c>
      <c r="J88" s="5">
        <f>F88+G88+H88+I88</f>
        <v>800</v>
      </c>
      <c r="K88" s="48"/>
    </row>
    <row r="89" spans="1:11" ht="14.25" customHeight="1" x14ac:dyDescent="0.2">
      <c r="A89" s="37"/>
      <c r="B89" s="10" t="s">
        <v>129</v>
      </c>
      <c r="C89" s="37"/>
      <c r="D89" s="37"/>
      <c r="E89" s="5"/>
      <c r="F89" s="5">
        <v>101</v>
      </c>
      <c r="G89" s="5">
        <v>101</v>
      </c>
      <c r="H89" s="5">
        <v>101</v>
      </c>
      <c r="I89" s="5">
        <v>101</v>
      </c>
      <c r="J89" s="5">
        <f>F89+G89+H89+I89</f>
        <v>404</v>
      </c>
      <c r="K89" s="48"/>
    </row>
    <row r="90" spans="1:11" ht="13.5" customHeight="1" x14ac:dyDescent="0.2">
      <c r="A90" s="37"/>
      <c r="B90" s="10" t="s">
        <v>130</v>
      </c>
      <c r="C90" s="37"/>
      <c r="D90" s="37"/>
      <c r="E90" s="5"/>
      <c r="F90" s="5">
        <v>84.3</v>
      </c>
      <c r="G90" s="5">
        <v>84.3</v>
      </c>
      <c r="H90" s="5">
        <v>84.3</v>
      </c>
      <c r="I90" s="5">
        <v>84.3</v>
      </c>
      <c r="J90" s="5">
        <f>F90+G90+H90+I90</f>
        <v>337.2</v>
      </c>
      <c r="K90" s="48"/>
    </row>
    <row r="91" spans="1:11" ht="14.25" hidden="1" customHeight="1" x14ac:dyDescent="0.2">
      <c r="A91" s="57"/>
      <c r="B91" s="11"/>
      <c r="C91" s="58"/>
      <c r="D91" s="38"/>
      <c r="E91" s="5"/>
      <c r="F91" s="12"/>
      <c r="G91" s="12"/>
      <c r="H91" s="12"/>
      <c r="I91" s="12"/>
      <c r="J91" s="12"/>
      <c r="K91" s="49"/>
    </row>
    <row r="92" spans="1:11" ht="18" customHeight="1" x14ac:dyDescent="0.2">
      <c r="A92" s="36">
        <v>21</v>
      </c>
      <c r="B92" s="36" t="s">
        <v>131</v>
      </c>
      <c r="C92" s="36" t="s">
        <v>59</v>
      </c>
      <c r="D92" s="36"/>
      <c r="E92" s="5">
        <f>E93</f>
        <v>0</v>
      </c>
      <c r="F92" s="5">
        <f>F93+F94</f>
        <v>31</v>
      </c>
      <c r="G92" s="5">
        <f>G93+G94</f>
        <v>31</v>
      </c>
      <c r="H92" s="5">
        <f>H93+H94</f>
        <v>31</v>
      </c>
      <c r="I92" s="5">
        <f>I93+I94</f>
        <v>31</v>
      </c>
      <c r="J92" s="5">
        <f>J93+J94</f>
        <v>124</v>
      </c>
      <c r="K92" s="6" t="s">
        <v>11</v>
      </c>
    </row>
    <row r="93" spans="1:11" ht="14.25" customHeight="1" x14ac:dyDescent="0.2">
      <c r="A93" s="37"/>
      <c r="B93" s="37"/>
      <c r="C93" s="37"/>
      <c r="D93" s="37"/>
      <c r="E93" s="5"/>
      <c r="F93" s="5">
        <v>0</v>
      </c>
      <c r="G93" s="5">
        <v>0</v>
      </c>
      <c r="H93" s="5">
        <v>0</v>
      </c>
      <c r="I93" s="5">
        <v>0</v>
      </c>
      <c r="J93" s="5">
        <f>F93+G93+H93+I93</f>
        <v>0</v>
      </c>
      <c r="K93" s="6" t="s">
        <v>15</v>
      </c>
    </row>
    <row r="94" spans="1:11" ht="67.5" customHeight="1" x14ac:dyDescent="0.2">
      <c r="A94" s="38"/>
      <c r="B94" s="38"/>
      <c r="C94" s="38"/>
      <c r="D94" s="38"/>
      <c r="E94" s="5"/>
      <c r="F94" s="5">
        <v>31</v>
      </c>
      <c r="G94" s="5">
        <v>31</v>
      </c>
      <c r="H94" s="5">
        <v>31</v>
      </c>
      <c r="I94" s="5">
        <v>31</v>
      </c>
      <c r="J94" s="5">
        <f>F94+G94+H94+I94</f>
        <v>124</v>
      </c>
      <c r="K94" s="6" t="s">
        <v>16</v>
      </c>
    </row>
    <row r="95" spans="1:11" ht="44.25" customHeight="1" x14ac:dyDescent="0.2">
      <c r="A95" s="36">
        <v>22</v>
      </c>
      <c r="B95" s="36" t="s">
        <v>70</v>
      </c>
      <c r="C95" s="36" t="s">
        <v>59</v>
      </c>
      <c r="D95" s="36"/>
      <c r="E95" s="5">
        <f>E96</f>
        <v>0</v>
      </c>
      <c r="F95" s="5">
        <f>F96+F97</f>
        <v>0</v>
      </c>
      <c r="G95" s="5">
        <f>G96+G97</f>
        <v>0</v>
      </c>
      <c r="H95" s="5">
        <f>H96+H97</f>
        <v>0</v>
      </c>
      <c r="I95" s="5">
        <f>I96+I97</f>
        <v>0</v>
      </c>
      <c r="J95" s="5">
        <f>J96+J97</f>
        <v>0</v>
      </c>
      <c r="K95" s="6" t="s">
        <v>48</v>
      </c>
    </row>
    <row r="96" spans="1:11" ht="33" hidden="1" customHeight="1" x14ac:dyDescent="0.2">
      <c r="A96" s="37"/>
      <c r="B96" s="37"/>
      <c r="C96" s="37"/>
      <c r="D96" s="37"/>
      <c r="E96" s="5"/>
      <c r="F96" s="5"/>
      <c r="G96" s="5"/>
      <c r="H96" s="5"/>
      <c r="I96" s="5"/>
      <c r="J96" s="5"/>
      <c r="K96" s="6" t="s">
        <v>140</v>
      </c>
    </row>
    <row r="97" spans="1:12" ht="27" customHeight="1" x14ac:dyDescent="0.2">
      <c r="A97" s="38"/>
      <c r="B97" s="38"/>
      <c r="C97" s="38"/>
      <c r="D97" s="38"/>
      <c r="E97" s="5"/>
      <c r="F97" s="5"/>
      <c r="G97" s="5"/>
      <c r="H97" s="5"/>
      <c r="I97" s="5"/>
      <c r="J97" s="5"/>
      <c r="K97" s="6" t="s">
        <v>140</v>
      </c>
    </row>
    <row r="98" spans="1:12" ht="27.75" hidden="1" customHeight="1" x14ac:dyDescent="0.2">
      <c r="A98" s="36">
        <v>27</v>
      </c>
      <c r="B98" s="36" t="s">
        <v>71</v>
      </c>
      <c r="C98" s="36" t="s">
        <v>59</v>
      </c>
      <c r="D98" s="36"/>
      <c r="E98" s="5">
        <f>E99</f>
        <v>0</v>
      </c>
      <c r="F98" s="5">
        <f>F99+F100</f>
        <v>0</v>
      </c>
      <c r="G98" s="5">
        <f>G99+G100</f>
        <v>0</v>
      </c>
      <c r="H98" s="5">
        <f>H99+H100</f>
        <v>0</v>
      </c>
      <c r="I98" s="5">
        <f>I99+I100</f>
        <v>0</v>
      </c>
      <c r="J98" s="5">
        <f>J99+J100</f>
        <v>0</v>
      </c>
      <c r="K98" s="6" t="s">
        <v>48</v>
      </c>
    </row>
    <row r="99" spans="1:12" ht="26.25" hidden="1" customHeight="1" x14ac:dyDescent="0.2">
      <c r="A99" s="37"/>
      <c r="B99" s="37"/>
      <c r="C99" s="37"/>
      <c r="D99" s="37"/>
      <c r="E99" s="5"/>
      <c r="F99" s="5"/>
      <c r="G99" s="5"/>
      <c r="H99" s="5"/>
      <c r="I99" s="5"/>
      <c r="J99" s="5">
        <f>E99+F99+G99+H99+I99</f>
        <v>0</v>
      </c>
      <c r="K99" s="6" t="s">
        <v>15</v>
      </c>
    </row>
    <row r="100" spans="1:12" ht="26.25" hidden="1" customHeight="1" x14ac:dyDescent="0.2">
      <c r="A100" s="38"/>
      <c r="B100" s="38"/>
      <c r="C100" s="38"/>
      <c r="D100" s="38"/>
      <c r="E100" s="5"/>
      <c r="F100" s="5"/>
      <c r="G100" s="5"/>
      <c r="H100" s="5"/>
      <c r="I100" s="5"/>
      <c r="J100" s="5">
        <f>F100+G100+H100+I100</f>
        <v>0</v>
      </c>
      <c r="K100" s="6" t="s">
        <v>16</v>
      </c>
      <c r="L100" s="1" t="s">
        <v>115</v>
      </c>
    </row>
    <row r="101" spans="1:12" ht="26.25" customHeight="1" x14ac:dyDescent="0.2">
      <c r="A101" s="36">
        <v>23</v>
      </c>
      <c r="B101" s="36" t="s">
        <v>146</v>
      </c>
      <c r="C101" s="36" t="s">
        <v>59</v>
      </c>
      <c r="D101" s="36"/>
      <c r="E101" s="5"/>
      <c r="F101" s="5">
        <f>F102</f>
        <v>10.4</v>
      </c>
      <c r="G101" s="5">
        <f>G102</f>
        <v>10.4</v>
      </c>
      <c r="H101" s="5">
        <f>H102</f>
        <v>10.4</v>
      </c>
      <c r="I101" s="5">
        <f>I102</f>
        <v>10.4</v>
      </c>
      <c r="J101" s="5">
        <f>F102+G102+H102+I102</f>
        <v>41.6</v>
      </c>
      <c r="K101" s="6" t="s">
        <v>48</v>
      </c>
    </row>
    <row r="102" spans="1:12" ht="27.75" customHeight="1" x14ac:dyDescent="0.2">
      <c r="A102" s="38"/>
      <c r="B102" s="38"/>
      <c r="C102" s="38"/>
      <c r="D102" s="38"/>
      <c r="E102" s="5"/>
      <c r="F102" s="5">
        <v>10.4</v>
      </c>
      <c r="G102" s="5">
        <v>10.4</v>
      </c>
      <c r="H102" s="5">
        <v>10.4</v>
      </c>
      <c r="I102" s="5">
        <v>10.4</v>
      </c>
      <c r="J102" s="5">
        <f>F102+G102+H102+I102</f>
        <v>41.6</v>
      </c>
      <c r="K102" s="6" t="s">
        <v>16</v>
      </c>
    </row>
    <row r="103" spans="1:12" ht="16.5" customHeight="1" x14ac:dyDescent="0.2">
      <c r="A103" s="36">
        <v>24</v>
      </c>
      <c r="B103" s="36" t="s">
        <v>147</v>
      </c>
      <c r="C103" s="36" t="s">
        <v>59</v>
      </c>
      <c r="D103" s="36"/>
      <c r="E103" s="5"/>
      <c r="F103" s="5">
        <f>F104</f>
        <v>250</v>
      </c>
      <c r="G103" s="5">
        <f>G104</f>
        <v>250</v>
      </c>
      <c r="H103" s="5">
        <f>H104</f>
        <v>250</v>
      </c>
      <c r="I103" s="5">
        <f>I104</f>
        <v>250</v>
      </c>
      <c r="J103" s="5">
        <f>F104+G104+H104+I104</f>
        <v>1000</v>
      </c>
      <c r="K103" s="6" t="s">
        <v>48</v>
      </c>
    </row>
    <row r="104" spans="1:12" ht="85.5" customHeight="1" x14ac:dyDescent="0.2">
      <c r="A104" s="38"/>
      <c r="B104" s="38"/>
      <c r="C104" s="38"/>
      <c r="D104" s="38"/>
      <c r="E104" s="5"/>
      <c r="F104" s="5">
        <v>250</v>
      </c>
      <c r="G104" s="5">
        <v>250</v>
      </c>
      <c r="H104" s="5">
        <v>250</v>
      </c>
      <c r="I104" s="5">
        <v>250</v>
      </c>
      <c r="J104" s="5">
        <f>F104+G104+H104+I104</f>
        <v>1000</v>
      </c>
      <c r="K104" s="6" t="s">
        <v>16</v>
      </c>
    </row>
    <row r="105" spans="1:12" ht="28.5" customHeight="1" x14ac:dyDescent="0.2">
      <c r="A105" s="55" t="s">
        <v>72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</row>
    <row r="106" spans="1:12" ht="15.75" customHeight="1" x14ac:dyDescent="0.2">
      <c r="A106" s="53">
        <v>25</v>
      </c>
      <c r="B106" s="53" t="s">
        <v>107</v>
      </c>
      <c r="C106" s="53" t="s">
        <v>59</v>
      </c>
      <c r="D106" s="47"/>
      <c r="E106" s="5">
        <f>E107+E108</f>
        <v>0</v>
      </c>
      <c r="F106" s="5">
        <f>F107+F108</f>
        <v>0</v>
      </c>
      <c r="G106" s="5">
        <f t="shared" ref="G106:H106" si="29">G107+G108</f>
        <v>0</v>
      </c>
      <c r="H106" s="5">
        <f t="shared" si="29"/>
        <v>0</v>
      </c>
      <c r="I106" s="5">
        <f>I107+I108</f>
        <v>0</v>
      </c>
      <c r="J106" s="5">
        <f>J107+J108</f>
        <v>0</v>
      </c>
      <c r="K106" s="6" t="s">
        <v>48</v>
      </c>
    </row>
    <row r="107" spans="1:12" ht="21" customHeight="1" x14ac:dyDescent="0.2">
      <c r="A107" s="53"/>
      <c r="B107" s="53"/>
      <c r="C107" s="53"/>
      <c r="D107" s="48"/>
      <c r="E107" s="12"/>
      <c r="F107" s="12">
        <f>F110+F113</f>
        <v>0</v>
      </c>
      <c r="G107" s="12">
        <f t="shared" ref="G107:H107" si="30">G110+G113</f>
        <v>0</v>
      </c>
      <c r="H107" s="12">
        <f t="shared" si="30"/>
        <v>0</v>
      </c>
      <c r="I107" s="12">
        <f>I110+I113</f>
        <v>0</v>
      </c>
      <c r="J107" s="12">
        <f>J110+J113</f>
        <v>0</v>
      </c>
      <c r="K107" s="13" t="s">
        <v>14</v>
      </c>
    </row>
    <row r="108" spans="1:12" ht="88.5" customHeight="1" x14ac:dyDescent="0.2">
      <c r="A108" s="53"/>
      <c r="B108" s="53"/>
      <c r="C108" s="53"/>
      <c r="D108" s="49"/>
      <c r="E108" s="5"/>
      <c r="F108" s="5">
        <v>0</v>
      </c>
      <c r="G108" s="5">
        <v>0</v>
      </c>
      <c r="H108" s="5">
        <v>0</v>
      </c>
      <c r="I108" s="5">
        <v>0</v>
      </c>
      <c r="J108" s="5">
        <f>F108+G108+H108+I108</f>
        <v>0</v>
      </c>
      <c r="K108" s="6" t="s">
        <v>15</v>
      </c>
    </row>
    <row r="109" spans="1:12" ht="41.25" customHeight="1" x14ac:dyDescent="0.2">
      <c r="A109" s="53">
        <v>26</v>
      </c>
      <c r="B109" s="46" t="s">
        <v>158</v>
      </c>
      <c r="C109" s="46" t="s">
        <v>59</v>
      </c>
      <c r="D109" s="36"/>
      <c r="E109" s="5"/>
      <c r="F109" s="5">
        <f>F110+F111</f>
        <v>0</v>
      </c>
      <c r="G109" s="5">
        <f t="shared" ref="G109:H109" si="31">G110+G111</f>
        <v>0</v>
      </c>
      <c r="H109" s="5">
        <f t="shared" si="31"/>
        <v>0</v>
      </c>
      <c r="I109" s="5">
        <f>I110+I111</f>
        <v>10</v>
      </c>
      <c r="J109" s="5">
        <f>J110+J111</f>
        <v>0</v>
      </c>
      <c r="K109" s="6" t="s">
        <v>48</v>
      </c>
    </row>
    <row r="110" spans="1:12" ht="24" x14ac:dyDescent="0.2">
      <c r="A110" s="53"/>
      <c r="B110" s="46"/>
      <c r="C110" s="46"/>
      <c r="D110" s="37"/>
      <c r="E110" s="5"/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6" t="s">
        <v>14</v>
      </c>
    </row>
    <row r="111" spans="1:12" ht="44.25" customHeight="1" x14ac:dyDescent="0.2">
      <c r="A111" s="53"/>
      <c r="B111" s="46"/>
      <c r="C111" s="46"/>
      <c r="D111" s="38"/>
      <c r="E111" s="5"/>
      <c r="F111" s="5">
        <v>0</v>
      </c>
      <c r="G111" s="5">
        <v>0</v>
      </c>
      <c r="H111" s="5">
        <v>0</v>
      </c>
      <c r="I111" s="5">
        <v>10</v>
      </c>
      <c r="J111" s="5">
        <v>0</v>
      </c>
      <c r="K111" s="6" t="s">
        <v>15</v>
      </c>
    </row>
    <row r="112" spans="1:12" ht="21.75" hidden="1" customHeight="1" x14ac:dyDescent="0.2">
      <c r="A112" s="53">
        <v>27</v>
      </c>
      <c r="B112" s="46" t="s">
        <v>108</v>
      </c>
      <c r="C112" s="46" t="s">
        <v>59</v>
      </c>
      <c r="D112" s="36"/>
      <c r="E112" s="5"/>
      <c r="F112" s="5">
        <f t="shared" ref="F112:I112" si="32">F113+F114</f>
        <v>0</v>
      </c>
      <c r="G112" s="5">
        <f t="shared" si="32"/>
        <v>0</v>
      </c>
      <c r="H112" s="5">
        <f t="shared" si="32"/>
        <v>0</v>
      </c>
      <c r="I112" s="5">
        <f t="shared" si="32"/>
        <v>0</v>
      </c>
      <c r="J112" s="5">
        <f>J113+J114</f>
        <v>0</v>
      </c>
      <c r="K112" s="6" t="s">
        <v>48</v>
      </c>
    </row>
    <row r="113" spans="1:11" ht="24" hidden="1" x14ac:dyDescent="0.2">
      <c r="A113" s="53"/>
      <c r="B113" s="46"/>
      <c r="C113" s="46"/>
      <c r="D113" s="37"/>
      <c r="E113" s="5"/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6" t="s">
        <v>14</v>
      </c>
    </row>
    <row r="114" spans="1:11" ht="39" hidden="1" customHeight="1" x14ac:dyDescent="0.2">
      <c r="A114" s="53"/>
      <c r="B114" s="46"/>
      <c r="C114" s="46"/>
      <c r="D114" s="38"/>
      <c r="E114" s="5"/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6" t="s">
        <v>15</v>
      </c>
    </row>
    <row r="115" spans="1:11" ht="29.25" customHeight="1" x14ac:dyDescent="0.2">
      <c r="A115" s="55" t="s">
        <v>74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</row>
    <row r="116" spans="1:11" ht="17.25" customHeight="1" x14ac:dyDescent="0.2">
      <c r="A116" s="36">
        <v>28</v>
      </c>
      <c r="B116" s="36" t="s">
        <v>109</v>
      </c>
      <c r="C116" s="36" t="s">
        <v>59</v>
      </c>
      <c r="D116" s="47"/>
      <c r="E116" s="5">
        <f>E117+E118</f>
        <v>0</v>
      </c>
      <c r="F116" s="5">
        <f>F117+F118</f>
        <v>500</v>
      </c>
      <c r="G116" s="5">
        <f>G117+G118</f>
        <v>0</v>
      </c>
      <c r="H116" s="5">
        <f>H117+H118</f>
        <v>0</v>
      </c>
      <c r="I116" s="5">
        <f>I117+I118</f>
        <v>0</v>
      </c>
      <c r="J116" s="5">
        <f t="shared" ref="J116:J122" si="33">E116+F116+G116+H116+I116</f>
        <v>500</v>
      </c>
      <c r="K116" s="6" t="s">
        <v>48</v>
      </c>
    </row>
    <row r="117" spans="1:11" ht="24" x14ac:dyDescent="0.2">
      <c r="A117" s="37"/>
      <c r="B117" s="37"/>
      <c r="C117" s="37"/>
      <c r="D117" s="48"/>
      <c r="E117" s="5"/>
      <c r="F117" s="5">
        <f>F121</f>
        <v>495</v>
      </c>
      <c r="G117" s="5"/>
      <c r="H117" s="5"/>
      <c r="I117" s="5"/>
      <c r="J117" s="5">
        <f t="shared" si="33"/>
        <v>495</v>
      </c>
      <c r="K117" s="6" t="s">
        <v>14</v>
      </c>
    </row>
    <row r="118" spans="1:11" ht="22.5" customHeight="1" x14ac:dyDescent="0.2">
      <c r="A118" s="37"/>
      <c r="B118" s="37"/>
      <c r="C118" s="37"/>
      <c r="D118" s="49"/>
      <c r="E118" s="5"/>
      <c r="F118" s="5">
        <f>F122</f>
        <v>5</v>
      </c>
      <c r="G118" s="5">
        <f>G122</f>
        <v>0</v>
      </c>
      <c r="H118" s="5">
        <f t="shared" ref="H118:I118" si="34">H122</f>
        <v>0</v>
      </c>
      <c r="I118" s="5">
        <f t="shared" si="34"/>
        <v>0</v>
      </c>
      <c r="J118" s="5">
        <f t="shared" si="33"/>
        <v>5</v>
      </c>
      <c r="K118" s="6" t="s">
        <v>15</v>
      </c>
    </row>
    <row r="119" spans="1:11" ht="39" customHeight="1" x14ac:dyDescent="0.2">
      <c r="A119" s="38"/>
      <c r="B119" s="38"/>
      <c r="C119" s="38"/>
      <c r="D119" s="14"/>
      <c r="E119" s="5"/>
      <c r="F119" s="5">
        <f>F123</f>
        <v>0</v>
      </c>
      <c r="G119" s="5">
        <f t="shared" ref="G119:I119" si="35">G123</f>
        <v>0</v>
      </c>
      <c r="H119" s="5">
        <f t="shared" si="35"/>
        <v>0</v>
      </c>
      <c r="I119" s="5">
        <f t="shared" si="35"/>
        <v>0</v>
      </c>
      <c r="J119" s="5">
        <f>F119+G119+H119+I119</f>
        <v>0</v>
      </c>
      <c r="K119" s="6" t="s">
        <v>16</v>
      </c>
    </row>
    <row r="120" spans="1:11" ht="12" customHeight="1" x14ac:dyDescent="0.2">
      <c r="A120" s="36">
        <v>29</v>
      </c>
      <c r="B120" s="36" t="s">
        <v>110</v>
      </c>
      <c r="C120" s="36" t="s">
        <v>59</v>
      </c>
      <c r="D120" s="36"/>
      <c r="E120" s="5">
        <f>E121+E122</f>
        <v>0</v>
      </c>
      <c r="F120" s="5">
        <f t="shared" ref="F120:I120" si="36">F121+F122</f>
        <v>500</v>
      </c>
      <c r="G120" s="5">
        <f t="shared" si="36"/>
        <v>0</v>
      </c>
      <c r="H120" s="5">
        <f t="shared" si="36"/>
        <v>0</v>
      </c>
      <c r="I120" s="5">
        <f t="shared" si="36"/>
        <v>0</v>
      </c>
      <c r="J120" s="5">
        <f t="shared" si="33"/>
        <v>500</v>
      </c>
      <c r="K120" s="6" t="s">
        <v>48</v>
      </c>
    </row>
    <row r="121" spans="1:11" ht="24" x14ac:dyDescent="0.2">
      <c r="A121" s="37"/>
      <c r="B121" s="37"/>
      <c r="C121" s="37"/>
      <c r="D121" s="37"/>
      <c r="E121" s="5"/>
      <c r="F121" s="5">
        <v>495</v>
      </c>
      <c r="G121" s="5">
        <v>0</v>
      </c>
      <c r="H121" s="5">
        <v>0</v>
      </c>
      <c r="I121" s="5">
        <v>0</v>
      </c>
      <c r="J121" s="5">
        <f t="shared" si="33"/>
        <v>495</v>
      </c>
      <c r="K121" s="6" t="s">
        <v>14</v>
      </c>
    </row>
    <row r="122" spans="1:11" ht="15" customHeight="1" x14ac:dyDescent="0.2">
      <c r="A122" s="37"/>
      <c r="B122" s="37"/>
      <c r="C122" s="37"/>
      <c r="D122" s="38"/>
      <c r="E122" s="5"/>
      <c r="F122" s="5">
        <v>5</v>
      </c>
      <c r="G122" s="5"/>
      <c r="H122" s="5"/>
      <c r="I122" s="5"/>
      <c r="J122" s="5">
        <f t="shared" si="33"/>
        <v>5</v>
      </c>
      <c r="K122" s="6" t="s">
        <v>15</v>
      </c>
    </row>
    <row r="123" spans="1:11" ht="25.5" customHeight="1" x14ac:dyDescent="0.2">
      <c r="A123" s="38"/>
      <c r="B123" s="38"/>
      <c r="C123" s="38"/>
      <c r="D123" s="15"/>
      <c r="E123" s="5"/>
      <c r="F123" s="5"/>
      <c r="G123" s="5"/>
      <c r="H123" s="5"/>
      <c r="I123" s="5"/>
      <c r="J123" s="5">
        <f>F123+G123+H123+I123</f>
        <v>0</v>
      </c>
      <c r="K123" s="6" t="s">
        <v>16</v>
      </c>
    </row>
    <row r="124" spans="1:11" ht="27" customHeight="1" x14ac:dyDescent="0.2">
      <c r="A124" s="55" t="s">
        <v>75</v>
      </c>
      <c r="B124" s="55"/>
      <c r="C124" s="55"/>
      <c r="D124" s="55"/>
      <c r="E124" s="55"/>
      <c r="F124" s="55"/>
      <c r="G124" s="55"/>
      <c r="H124" s="55"/>
      <c r="I124" s="55"/>
      <c r="J124" s="55"/>
      <c r="K124" s="55"/>
    </row>
    <row r="125" spans="1:11" ht="38.25" customHeight="1" x14ac:dyDescent="0.2">
      <c r="A125" s="53">
        <v>30</v>
      </c>
      <c r="B125" s="56" t="s">
        <v>111</v>
      </c>
      <c r="C125" s="46" t="s">
        <v>59</v>
      </c>
      <c r="D125" s="47"/>
      <c r="E125" s="5">
        <f>E126+E127</f>
        <v>0</v>
      </c>
      <c r="F125" s="5">
        <f>F126+F127</f>
        <v>0</v>
      </c>
      <c r="G125" s="5">
        <f t="shared" ref="G125:H125" si="37">G126+G127</f>
        <v>0</v>
      </c>
      <c r="H125" s="5">
        <f t="shared" si="37"/>
        <v>0</v>
      </c>
      <c r="I125" s="5">
        <f>I126+I127</f>
        <v>20</v>
      </c>
      <c r="J125" s="5">
        <f t="shared" ref="J125:J132" si="38">E125+F125+G125+H125+I125</f>
        <v>20</v>
      </c>
      <c r="K125" s="6" t="s">
        <v>48</v>
      </c>
    </row>
    <row r="126" spans="1:11" ht="24" x14ac:dyDescent="0.2">
      <c r="A126" s="53"/>
      <c r="B126" s="56"/>
      <c r="C126" s="46"/>
      <c r="D126" s="48"/>
      <c r="E126" s="5"/>
      <c r="F126" s="5">
        <f>F129</f>
        <v>0</v>
      </c>
      <c r="G126" s="5">
        <f t="shared" ref="G126:I126" si="39">G129</f>
        <v>0</v>
      </c>
      <c r="H126" s="5">
        <f t="shared" si="39"/>
        <v>0</v>
      </c>
      <c r="I126" s="5">
        <f t="shared" si="39"/>
        <v>0</v>
      </c>
      <c r="J126" s="5">
        <f t="shared" si="38"/>
        <v>0</v>
      </c>
      <c r="K126" s="6" t="s">
        <v>14</v>
      </c>
    </row>
    <row r="127" spans="1:11" ht="18.75" customHeight="1" x14ac:dyDescent="0.2">
      <c r="A127" s="53"/>
      <c r="B127" s="56"/>
      <c r="C127" s="46"/>
      <c r="D127" s="49"/>
      <c r="E127" s="5"/>
      <c r="F127" s="5">
        <f>F130+F132</f>
        <v>0</v>
      </c>
      <c r="G127" s="5">
        <f t="shared" ref="G127:I127" si="40">G130+G132</f>
        <v>0</v>
      </c>
      <c r="H127" s="5">
        <f t="shared" si="40"/>
        <v>0</v>
      </c>
      <c r="I127" s="5">
        <f t="shared" si="40"/>
        <v>20</v>
      </c>
      <c r="J127" s="5">
        <f t="shared" si="38"/>
        <v>20</v>
      </c>
      <c r="K127" s="6" t="s">
        <v>15</v>
      </c>
    </row>
    <row r="128" spans="1:11" ht="24.75" customHeight="1" x14ac:dyDescent="0.2">
      <c r="A128" s="53">
        <v>31</v>
      </c>
      <c r="B128" s="46" t="s">
        <v>112</v>
      </c>
      <c r="C128" s="46" t="s">
        <v>59</v>
      </c>
      <c r="D128" s="36"/>
      <c r="E128" s="5">
        <f>E129+E130</f>
        <v>0</v>
      </c>
      <c r="F128" s="5">
        <f t="shared" ref="F128:I128" si="41">F129+F130</f>
        <v>0</v>
      </c>
      <c r="G128" s="5">
        <f t="shared" si="41"/>
        <v>0</v>
      </c>
      <c r="H128" s="5">
        <f t="shared" si="41"/>
        <v>0</v>
      </c>
      <c r="I128" s="5">
        <f t="shared" si="41"/>
        <v>10</v>
      </c>
      <c r="J128" s="5">
        <f t="shared" si="38"/>
        <v>10</v>
      </c>
      <c r="K128" s="6" t="s">
        <v>11</v>
      </c>
    </row>
    <row r="129" spans="1:11" ht="24" x14ac:dyDescent="0.2">
      <c r="A129" s="53"/>
      <c r="B129" s="46"/>
      <c r="C129" s="46"/>
      <c r="D129" s="37"/>
      <c r="E129" s="5"/>
      <c r="F129" s="5">
        <v>0</v>
      </c>
      <c r="G129" s="5">
        <v>0</v>
      </c>
      <c r="H129" s="5">
        <v>0</v>
      </c>
      <c r="I129" s="5">
        <v>0</v>
      </c>
      <c r="J129" s="5">
        <f t="shared" si="38"/>
        <v>0</v>
      </c>
      <c r="K129" s="6" t="s">
        <v>14</v>
      </c>
    </row>
    <row r="130" spans="1:11" ht="20.25" customHeight="1" x14ac:dyDescent="0.2">
      <c r="A130" s="53"/>
      <c r="B130" s="46"/>
      <c r="C130" s="46"/>
      <c r="D130" s="38"/>
      <c r="E130" s="5"/>
      <c r="F130" s="5">
        <v>0</v>
      </c>
      <c r="G130" s="5">
        <v>0</v>
      </c>
      <c r="H130" s="5">
        <v>0</v>
      </c>
      <c r="I130" s="5">
        <v>10</v>
      </c>
      <c r="J130" s="5">
        <f t="shared" si="38"/>
        <v>10</v>
      </c>
      <c r="K130" s="6" t="s">
        <v>15</v>
      </c>
    </row>
    <row r="131" spans="1:11" ht="90.75" customHeight="1" x14ac:dyDescent="0.2">
      <c r="A131" s="53">
        <v>32</v>
      </c>
      <c r="B131" s="46" t="s">
        <v>113</v>
      </c>
      <c r="C131" s="46" t="s">
        <v>59</v>
      </c>
      <c r="D131" s="36"/>
      <c r="E131" s="5">
        <f>E132</f>
        <v>0</v>
      </c>
      <c r="F131" s="5">
        <f t="shared" ref="F131:I131" si="42">F132</f>
        <v>0</v>
      </c>
      <c r="G131" s="5">
        <v>0</v>
      </c>
      <c r="H131" s="5">
        <f t="shared" si="42"/>
        <v>0</v>
      </c>
      <c r="I131" s="5">
        <f t="shared" si="42"/>
        <v>10</v>
      </c>
      <c r="J131" s="5">
        <f t="shared" si="38"/>
        <v>10</v>
      </c>
      <c r="K131" s="6" t="s">
        <v>11</v>
      </c>
    </row>
    <row r="132" spans="1:11" ht="30.75" customHeight="1" x14ac:dyDescent="0.2">
      <c r="A132" s="53"/>
      <c r="B132" s="46"/>
      <c r="C132" s="46"/>
      <c r="D132" s="38"/>
      <c r="E132" s="5">
        <v>0</v>
      </c>
      <c r="F132" s="5">
        <v>0</v>
      </c>
      <c r="G132" s="5">
        <v>0</v>
      </c>
      <c r="H132" s="5">
        <v>0</v>
      </c>
      <c r="I132" s="5">
        <v>10</v>
      </c>
      <c r="J132" s="5">
        <f t="shared" si="38"/>
        <v>10</v>
      </c>
      <c r="K132" s="6" t="s">
        <v>15</v>
      </c>
    </row>
    <row r="133" spans="1:11" ht="36.75" customHeight="1" x14ac:dyDescent="0.2">
      <c r="A133" s="55" t="s">
        <v>73</v>
      </c>
      <c r="B133" s="55"/>
      <c r="C133" s="55"/>
      <c r="D133" s="55"/>
      <c r="E133" s="55"/>
      <c r="F133" s="55"/>
      <c r="G133" s="55"/>
      <c r="H133" s="55"/>
      <c r="I133" s="55"/>
      <c r="J133" s="55"/>
      <c r="K133" s="55"/>
    </row>
    <row r="134" spans="1:11" ht="29.25" customHeight="1" x14ac:dyDescent="0.2">
      <c r="A134" s="36">
        <v>33</v>
      </c>
      <c r="B134" s="36" t="s">
        <v>29</v>
      </c>
      <c r="C134" s="36" t="s">
        <v>59</v>
      </c>
      <c r="D134" s="36"/>
      <c r="E134" s="5">
        <f>E135+E136</f>
        <v>0</v>
      </c>
      <c r="F134" s="5">
        <f>F135+F136+F137</f>
        <v>297.39999999999998</v>
      </c>
      <c r="G134" s="5">
        <f>G135+G136+G137</f>
        <v>297.39999999999998</v>
      </c>
      <c r="H134" s="5">
        <f>H135+H136+H137</f>
        <v>297.39999999999998</v>
      </c>
      <c r="I134" s="5">
        <f>I135+I136+I137</f>
        <v>797.4</v>
      </c>
      <c r="J134" s="5">
        <f>J135+J136+J137</f>
        <v>1689.6</v>
      </c>
      <c r="K134" s="6" t="s">
        <v>48</v>
      </c>
    </row>
    <row r="135" spans="1:11" ht="24" x14ac:dyDescent="0.2">
      <c r="A135" s="37"/>
      <c r="B135" s="37"/>
      <c r="C135" s="37"/>
      <c r="D135" s="37"/>
      <c r="E135" s="5"/>
      <c r="F135" s="5">
        <f>F168+F139</f>
        <v>0</v>
      </c>
      <c r="G135" s="5">
        <f t="shared" ref="G135:I135" si="43">G168</f>
        <v>0</v>
      </c>
      <c r="H135" s="5">
        <f t="shared" si="43"/>
        <v>0</v>
      </c>
      <c r="I135" s="5">
        <f t="shared" si="43"/>
        <v>0</v>
      </c>
      <c r="J135" s="5">
        <f>E135+F135+G135+H135+I135</f>
        <v>0</v>
      </c>
      <c r="K135" s="6" t="s">
        <v>23</v>
      </c>
    </row>
    <row r="136" spans="1:11" ht="19.5" customHeight="1" x14ac:dyDescent="0.2">
      <c r="A136" s="37"/>
      <c r="B136" s="37"/>
      <c r="C136" s="37"/>
      <c r="D136" s="37"/>
      <c r="E136" s="5"/>
      <c r="F136" s="5">
        <f t="shared" ref="F136:I137" si="44">F140+F148+F158+F169</f>
        <v>0</v>
      </c>
      <c r="G136" s="5">
        <f t="shared" si="44"/>
        <v>0</v>
      </c>
      <c r="H136" s="5">
        <f t="shared" si="44"/>
        <v>0</v>
      </c>
      <c r="I136" s="5">
        <f t="shared" si="44"/>
        <v>500</v>
      </c>
      <c r="J136" s="5">
        <f>F136+G136+H136+I136</f>
        <v>500</v>
      </c>
      <c r="K136" s="6" t="s">
        <v>15</v>
      </c>
    </row>
    <row r="137" spans="1:11" ht="19.5" customHeight="1" x14ac:dyDescent="0.2">
      <c r="A137" s="38"/>
      <c r="B137" s="38"/>
      <c r="C137" s="38"/>
      <c r="D137" s="38"/>
      <c r="E137" s="5"/>
      <c r="F137" s="5">
        <f>F141+F149+F159+F170</f>
        <v>297.39999999999998</v>
      </c>
      <c r="G137" s="5">
        <f t="shared" si="44"/>
        <v>297.39999999999998</v>
      </c>
      <c r="H137" s="5">
        <f t="shared" si="44"/>
        <v>297.39999999999998</v>
      </c>
      <c r="I137" s="5">
        <f t="shared" si="44"/>
        <v>297.39999999999998</v>
      </c>
      <c r="J137" s="5">
        <f>F137+G137+H137+I137</f>
        <v>1189.5999999999999</v>
      </c>
      <c r="K137" s="6" t="s">
        <v>16</v>
      </c>
    </row>
    <row r="138" spans="1:11" ht="19.5" customHeight="1" x14ac:dyDescent="0.2">
      <c r="A138" s="36">
        <v>34</v>
      </c>
      <c r="B138" s="36" t="s">
        <v>30</v>
      </c>
      <c r="C138" s="36" t="s">
        <v>59</v>
      </c>
      <c r="D138" s="36"/>
      <c r="E138" s="5">
        <f>E140</f>
        <v>0</v>
      </c>
      <c r="F138" s="5">
        <f>F140+F141</f>
        <v>20</v>
      </c>
      <c r="G138" s="5">
        <f>G140+G141</f>
        <v>20</v>
      </c>
      <c r="H138" s="5">
        <f>H140+H141</f>
        <v>20</v>
      </c>
      <c r="I138" s="5">
        <f>I140+I141</f>
        <v>20</v>
      </c>
      <c r="J138" s="5">
        <f>J140+J141</f>
        <v>80</v>
      </c>
      <c r="K138" s="6" t="s">
        <v>48</v>
      </c>
    </row>
    <row r="139" spans="1:11" ht="18.75" customHeight="1" x14ac:dyDescent="0.2">
      <c r="A139" s="37"/>
      <c r="B139" s="37"/>
      <c r="C139" s="37"/>
      <c r="D139" s="37"/>
      <c r="E139" s="5"/>
      <c r="F139" s="5">
        <f>F151</f>
        <v>0</v>
      </c>
      <c r="G139" s="5">
        <f t="shared" ref="G139:J139" si="45">G151</f>
        <v>0</v>
      </c>
      <c r="H139" s="5">
        <f t="shared" si="45"/>
        <v>0</v>
      </c>
      <c r="I139" s="5">
        <f t="shared" si="45"/>
        <v>0</v>
      </c>
      <c r="J139" s="5">
        <f t="shared" si="45"/>
        <v>0</v>
      </c>
      <c r="K139" s="6" t="s">
        <v>14</v>
      </c>
    </row>
    <row r="140" spans="1:11" ht="45.75" customHeight="1" x14ac:dyDescent="0.2">
      <c r="A140" s="37"/>
      <c r="B140" s="37"/>
      <c r="C140" s="37"/>
      <c r="D140" s="37"/>
      <c r="E140" s="5"/>
      <c r="F140" s="5">
        <f>F143</f>
        <v>0</v>
      </c>
      <c r="G140" s="5">
        <f>G143</f>
        <v>0</v>
      </c>
      <c r="H140" s="5">
        <f>H143</f>
        <v>0</v>
      </c>
      <c r="I140" s="5">
        <f>I143</f>
        <v>0</v>
      </c>
      <c r="J140" s="5">
        <f>F140+G140+H140+I140</f>
        <v>0</v>
      </c>
      <c r="K140" s="6" t="s">
        <v>15</v>
      </c>
    </row>
    <row r="141" spans="1:11" ht="21.75" customHeight="1" x14ac:dyDescent="0.2">
      <c r="A141" s="38"/>
      <c r="B141" s="38"/>
      <c r="C141" s="38"/>
      <c r="D141" s="38"/>
      <c r="E141" s="5"/>
      <c r="F141" s="5">
        <f>F146</f>
        <v>20</v>
      </c>
      <c r="G141" s="5">
        <f>G146</f>
        <v>20</v>
      </c>
      <c r="H141" s="5">
        <f t="shared" ref="H141:I141" si="46">H146</f>
        <v>20</v>
      </c>
      <c r="I141" s="5">
        <f t="shared" si="46"/>
        <v>20</v>
      </c>
      <c r="J141" s="5">
        <f>F141+G141+H141+I141</f>
        <v>80</v>
      </c>
      <c r="K141" s="6" t="s">
        <v>16</v>
      </c>
    </row>
    <row r="142" spans="1:11" ht="19.5" customHeight="1" x14ac:dyDescent="0.2">
      <c r="A142" s="36">
        <v>35</v>
      </c>
      <c r="B142" s="36" t="s">
        <v>76</v>
      </c>
      <c r="C142" s="36" t="s">
        <v>59</v>
      </c>
      <c r="D142" s="36"/>
      <c r="E142" s="5">
        <f>E143</f>
        <v>0</v>
      </c>
      <c r="F142" s="5">
        <f>F143+F144</f>
        <v>0</v>
      </c>
      <c r="G142" s="5">
        <f>G143+G144</f>
        <v>0</v>
      </c>
      <c r="H142" s="5">
        <f>H143+H144</f>
        <v>0</v>
      </c>
      <c r="I142" s="5">
        <f>I143+I144</f>
        <v>0</v>
      </c>
      <c r="J142" s="5">
        <f>J143+J144</f>
        <v>0</v>
      </c>
      <c r="K142" s="6" t="s">
        <v>48</v>
      </c>
    </row>
    <row r="143" spans="1:11" ht="27.75" customHeight="1" x14ac:dyDescent="0.2">
      <c r="A143" s="37"/>
      <c r="B143" s="37"/>
      <c r="C143" s="37"/>
      <c r="D143" s="37"/>
      <c r="E143" s="5"/>
      <c r="F143" s="5"/>
      <c r="G143" s="5"/>
      <c r="H143" s="5"/>
      <c r="I143" s="5"/>
      <c r="J143" s="5">
        <f>F143+G143+H143+I143</f>
        <v>0</v>
      </c>
      <c r="K143" s="6" t="s">
        <v>140</v>
      </c>
    </row>
    <row r="144" spans="1:11" ht="16.5" customHeight="1" x14ac:dyDescent="0.2">
      <c r="A144" s="38"/>
      <c r="B144" s="38"/>
      <c r="C144" s="38"/>
      <c r="D144" s="38"/>
      <c r="E144" s="5"/>
      <c r="F144" s="5"/>
      <c r="G144" s="5"/>
      <c r="H144" s="5"/>
      <c r="I144" s="5"/>
      <c r="J144" s="5">
        <f>F144+G144+H144+I144</f>
        <v>0</v>
      </c>
      <c r="K144" s="6" t="s">
        <v>140</v>
      </c>
    </row>
    <row r="145" spans="1:11" ht="23.25" customHeight="1" x14ac:dyDescent="0.2">
      <c r="A145" s="46">
        <v>36</v>
      </c>
      <c r="B145" s="46" t="s">
        <v>31</v>
      </c>
      <c r="C145" s="46" t="s">
        <v>59</v>
      </c>
      <c r="D145" s="36"/>
      <c r="E145" s="5">
        <f>E146</f>
        <v>0</v>
      </c>
      <c r="F145" s="5">
        <f t="shared" ref="F145:I145" si="47">F146</f>
        <v>20</v>
      </c>
      <c r="G145" s="5">
        <f t="shared" si="47"/>
        <v>20</v>
      </c>
      <c r="H145" s="5">
        <f t="shared" si="47"/>
        <v>20</v>
      </c>
      <c r="I145" s="5">
        <f t="shared" si="47"/>
        <v>20</v>
      </c>
      <c r="J145" s="5">
        <f>E145+F145+G145+H145+I145</f>
        <v>80</v>
      </c>
      <c r="K145" s="6" t="s">
        <v>54</v>
      </c>
    </row>
    <row r="146" spans="1:11" ht="24.75" customHeight="1" x14ac:dyDescent="0.2">
      <c r="A146" s="46"/>
      <c r="B146" s="46"/>
      <c r="C146" s="46"/>
      <c r="D146" s="38"/>
      <c r="E146" s="5"/>
      <c r="F146" s="5">
        <v>20</v>
      </c>
      <c r="G146" s="5">
        <v>20</v>
      </c>
      <c r="H146" s="5">
        <v>20</v>
      </c>
      <c r="I146" s="5">
        <v>20</v>
      </c>
      <c r="J146" s="5">
        <f>E146+F146+G146+H146+I146</f>
        <v>80</v>
      </c>
      <c r="K146" s="6" t="s">
        <v>16</v>
      </c>
    </row>
    <row r="147" spans="1:11" ht="20.25" customHeight="1" x14ac:dyDescent="0.2">
      <c r="A147" s="36">
        <v>37</v>
      </c>
      <c r="B147" s="36" t="s">
        <v>32</v>
      </c>
      <c r="C147" s="36" t="s">
        <v>59</v>
      </c>
      <c r="D147" s="36"/>
      <c r="E147" s="5">
        <f>E148</f>
        <v>0</v>
      </c>
      <c r="F147" s="5">
        <f>F148+F149</f>
        <v>234</v>
      </c>
      <c r="G147" s="5">
        <f>G148+G149</f>
        <v>234</v>
      </c>
      <c r="H147" s="5">
        <f>H148+H149</f>
        <v>234</v>
      </c>
      <c r="I147" s="5">
        <f>I148+I149</f>
        <v>234</v>
      </c>
      <c r="J147" s="5">
        <f>J148+J149</f>
        <v>936</v>
      </c>
      <c r="K147" s="6" t="s">
        <v>48</v>
      </c>
    </row>
    <row r="148" spans="1:11" ht="18" customHeight="1" x14ac:dyDescent="0.2">
      <c r="A148" s="37"/>
      <c r="B148" s="37"/>
      <c r="C148" s="37"/>
      <c r="D148" s="37"/>
      <c r="E148" s="5"/>
      <c r="F148" s="5">
        <f>F152+F155</f>
        <v>0</v>
      </c>
      <c r="G148" s="5">
        <f t="shared" ref="G148:I148" si="48">G152+G155</f>
        <v>0</v>
      </c>
      <c r="H148" s="5">
        <f t="shared" si="48"/>
        <v>0</v>
      </c>
      <c r="I148" s="5">
        <f t="shared" si="48"/>
        <v>0</v>
      </c>
      <c r="J148" s="5">
        <f>F148+G148+H148+I148</f>
        <v>0</v>
      </c>
      <c r="K148" s="6" t="s">
        <v>15</v>
      </c>
    </row>
    <row r="149" spans="1:11" ht="18" customHeight="1" x14ac:dyDescent="0.2">
      <c r="A149" s="38"/>
      <c r="B149" s="38"/>
      <c r="C149" s="38"/>
      <c r="D149" s="38"/>
      <c r="E149" s="5"/>
      <c r="F149" s="5">
        <f>F153</f>
        <v>234</v>
      </c>
      <c r="G149" s="5">
        <f t="shared" ref="G149:I149" si="49">G153</f>
        <v>234</v>
      </c>
      <c r="H149" s="5">
        <f t="shared" si="49"/>
        <v>234</v>
      </c>
      <c r="I149" s="5">
        <f t="shared" si="49"/>
        <v>234</v>
      </c>
      <c r="J149" s="5">
        <f>F149+G149+H149+I149</f>
        <v>936</v>
      </c>
      <c r="K149" s="6" t="s">
        <v>16</v>
      </c>
    </row>
    <row r="150" spans="1:11" ht="21" customHeight="1" x14ac:dyDescent="0.2">
      <c r="A150" s="36">
        <v>38</v>
      </c>
      <c r="B150" s="36" t="s">
        <v>77</v>
      </c>
      <c r="C150" s="36" t="s">
        <v>59</v>
      </c>
      <c r="D150" s="36"/>
      <c r="E150" s="5">
        <f>E152</f>
        <v>0</v>
      </c>
      <c r="F150" s="5">
        <f>F152+F153</f>
        <v>234</v>
      </c>
      <c r="G150" s="5">
        <f>G152+G153</f>
        <v>234</v>
      </c>
      <c r="H150" s="5">
        <f>H152+H153</f>
        <v>234</v>
      </c>
      <c r="I150" s="5">
        <f>I152+I153</f>
        <v>234</v>
      </c>
      <c r="J150" s="5">
        <f>J152+J153</f>
        <v>936</v>
      </c>
      <c r="K150" s="6" t="s">
        <v>48</v>
      </c>
    </row>
    <row r="151" spans="1:11" ht="22.5" customHeight="1" x14ac:dyDescent="0.2">
      <c r="A151" s="37"/>
      <c r="B151" s="37"/>
      <c r="C151" s="37"/>
      <c r="D151" s="37"/>
      <c r="E151" s="5"/>
      <c r="F151" s="5">
        <v>0</v>
      </c>
      <c r="G151" s="5">
        <v>0</v>
      </c>
      <c r="H151" s="5">
        <v>0</v>
      </c>
      <c r="I151" s="5">
        <v>0</v>
      </c>
      <c r="J151" s="5">
        <f>F151+G151+H151+I151</f>
        <v>0</v>
      </c>
      <c r="K151" s="6" t="s">
        <v>14</v>
      </c>
    </row>
    <row r="152" spans="1:11" ht="63.75" customHeight="1" x14ac:dyDescent="0.2">
      <c r="A152" s="37"/>
      <c r="B152" s="37"/>
      <c r="C152" s="37"/>
      <c r="D152" s="37"/>
      <c r="E152" s="5"/>
      <c r="F152" s="5">
        <v>0</v>
      </c>
      <c r="G152" s="5">
        <v>0</v>
      </c>
      <c r="H152" s="5">
        <v>0</v>
      </c>
      <c r="I152" s="5">
        <v>0</v>
      </c>
      <c r="J152" s="5">
        <f>F152+G152+H152+I152</f>
        <v>0</v>
      </c>
      <c r="K152" s="6" t="s">
        <v>15</v>
      </c>
    </row>
    <row r="153" spans="1:11" ht="23.25" customHeight="1" x14ac:dyDescent="0.2">
      <c r="A153" s="38"/>
      <c r="B153" s="38"/>
      <c r="C153" s="38"/>
      <c r="D153" s="38"/>
      <c r="E153" s="5"/>
      <c r="F153" s="5">
        <v>234</v>
      </c>
      <c r="G153" s="5">
        <v>234</v>
      </c>
      <c r="H153" s="5">
        <v>234</v>
      </c>
      <c r="I153" s="5">
        <v>234</v>
      </c>
      <c r="J153" s="5">
        <f>F153+G153+H153+I153</f>
        <v>936</v>
      </c>
      <c r="K153" s="6" t="s">
        <v>16</v>
      </c>
    </row>
    <row r="154" spans="1:11" ht="73.5" hidden="1" customHeight="1" x14ac:dyDescent="0.2">
      <c r="A154" s="46">
        <v>44</v>
      </c>
      <c r="B154" s="46" t="s">
        <v>33</v>
      </c>
      <c r="C154" s="46" t="s">
        <v>59</v>
      </c>
      <c r="D154" s="36"/>
      <c r="E154" s="5">
        <f>E155+E156</f>
        <v>0</v>
      </c>
      <c r="F154" s="5">
        <f>F155+F156</f>
        <v>0</v>
      </c>
      <c r="G154" s="5">
        <f>G155+G156</f>
        <v>0</v>
      </c>
      <c r="H154" s="5">
        <f>H155+H156</f>
        <v>0</v>
      </c>
      <c r="I154" s="5">
        <f>I155+I156</f>
        <v>0</v>
      </c>
      <c r="J154" s="5">
        <f>E154+F154+G154+H154+I154</f>
        <v>0</v>
      </c>
      <c r="K154" s="6" t="s">
        <v>48</v>
      </c>
    </row>
    <row r="155" spans="1:11" ht="16.5" hidden="1" customHeight="1" x14ac:dyDescent="0.2">
      <c r="A155" s="46"/>
      <c r="B155" s="46"/>
      <c r="C155" s="46"/>
      <c r="D155" s="37"/>
      <c r="E155" s="5"/>
      <c r="F155" s="36"/>
      <c r="G155" s="36"/>
      <c r="H155" s="36"/>
      <c r="I155" s="36"/>
      <c r="J155" s="36">
        <f>E155+F155+G155+H155+I155</f>
        <v>0</v>
      </c>
      <c r="K155" s="36" t="s">
        <v>15</v>
      </c>
    </row>
    <row r="156" spans="1:11" ht="20.25" hidden="1" customHeight="1" x14ac:dyDescent="0.2">
      <c r="A156" s="46"/>
      <c r="B156" s="46"/>
      <c r="C156" s="46"/>
      <c r="D156" s="38"/>
      <c r="E156" s="5"/>
      <c r="F156" s="38"/>
      <c r="G156" s="38"/>
      <c r="H156" s="38"/>
      <c r="I156" s="38"/>
      <c r="J156" s="38"/>
      <c r="K156" s="38"/>
    </row>
    <row r="157" spans="1:11" ht="35.25" customHeight="1" x14ac:dyDescent="0.2">
      <c r="A157" s="36">
        <v>39</v>
      </c>
      <c r="B157" s="36" t="s">
        <v>34</v>
      </c>
      <c r="C157" s="36" t="s">
        <v>59</v>
      </c>
      <c r="D157" s="36"/>
      <c r="E157" s="5">
        <f>E158</f>
        <v>0</v>
      </c>
      <c r="F157" s="5">
        <f t="shared" ref="F157:I157" si="50">F158</f>
        <v>0</v>
      </c>
      <c r="G157" s="5">
        <f t="shared" si="50"/>
        <v>0</v>
      </c>
      <c r="H157" s="5">
        <f t="shared" si="50"/>
        <v>0</v>
      </c>
      <c r="I157" s="5">
        <f t="shared" si="50"/>
        <v>0</v>
      </c>
      <c r="J157" s="5">
        <f>E157+F157+G157+H157+I157</f>
        <v>0</v>
      </c>
      <c r="K157" s="6" t="s">
        <v>48</v>
      </c>
    </row>
    <row r="158" spans="1:11" ht="17.25" customHeight="1" x14ac:dyDescent="0.2">
      <c r="A158" s="37"/>
      <c r="B158" s="37"/>
      <c r="C158" s="37"/>
      <c r="D158" s="37"/>
      <c r="E158" s="5"/>
      <c r="F158" s="5">
        <f>F161+F164</f>
        <v>0</v>
      </c>
      <c r="G158" s="5">
        <f t="shared" ref="G158:I158" si="51">G161+G164</f>
        <v>0</v>
      </c>
      <c r="H158" s="5">
        <f t="shared" si="51"/>
        <v>0</v>
      </c>
      <c r="I158" s="5">
        <f t="shared" si="51"/>
        <v>0</v>
      </c>
      <c r="J158" s="5">
        <f>E158+F158+G158+H158+I158</f>
        <v>0</v>
      </c>
      <c r="K158" s="6" t="s">
        <v>15</v>
      </c>
    </row>
    <row r="159" spans="1:11" ht="17.25" customHeight="1" x14ac:dyDescent="0.2">
      <c r="A159" s="38"/>
      <c r="B159" s="38"/>
      <c r="C159" s="38"/>
      <c r="D159" s="38"/>
      <c r="E159" s="5"/>
      <c r="F159" s="5">
        <f>F162+F165</f>
        <v>43.4</v>
      </c>
      <c r="G159" s="5">
        <f t="shared" ref="G159:I159" si="52">G162+G165</f>
        <v>43.4</v>
      </c>
      <c r="H159" s="5">
        <f t="shared" si="52"/>
        <v>43.4</v>
      </c>
      <c r="I159" s="5">
        <f t="shared" si="52"/>
        <v>43.4</v>
      </c>
      <c r="J159" s="5">
        <f>J162+J165</f>
        <v>173.6</v>
      </c>
      <c r="K159" s="6" t="s">
        <v>16</v>
      </c>
    </row>
    <row r="160" spans="1:11" ht="21" customHeight="1" x14ac:dyDescent="0.2">
      <c r="A160" s="36">
        <v>40</v>
      </c>
      <c r="B160" s="36" t="s">
        <v>78</v>
      </c>
      <c r="C160" s="36" t="s">
        <v>59</v>
      </c>
      <c r="D160" s="36"/>
      <c r="E160" s="5">
        <f>E161</f>
        <v>0</v>
      </c>
      <c r="F160" s="5">
        <f>F161+F162</f>
        <v>43.4</v>
      </c>
      <c r="G160" s="5">
        <f>G161+G162</f>
        <v>43.4</v>
      </c>
      <c r="H160" s="5">
        <f>H161+H162</f>
        <v>43.4</v>
      </c>
      <c r="I160" s="5">
        <f>I161+I162</f>
        <v>43.4</v>
      </c>
      <c r="J160" s="5">
        <f>J161+J162</f>
        <v>173.6</v>
      </c>
      <c r="K160" s="6" t="s">
        <v>48</v>
      </c>
    </row>
    <row r="161" spans="1:11" ht="12.75" customHeight="1" x14ac:dyDescent="0.2">
      <c r="A161" s="37"/>
      <c r="B161" s="37"/>
      <c r="C161" s="37"/>
      <c r="D161" s="37"/>
      <c r="E161" s="5"/>
      <c r="F161" s="5">
        <v>0</v>
      </c>
      <c r="G161" s="5">
        <v>0</v>
      </c>
      <c r="H161" s="5">
        <v>0</v>
      </c>
      <c r="I161" s="5">
        <v>0</v>
      </c>
      <c r="J161" s="5">
        <f>F161+G161+H161+I161</f>
        <v>0</v>
      </c>
      <c r="K161" s="6" t="s">
        <v>15</v>
      </c>
    </row>
    <row r="162" spans="1:11" ht="21.75" customHeight="1" x14ac:dyDescent="0.2">
      <c r="A162" s="38"/>
      <c r="B162" s="38"/>
      <c r="C162" s="38"/>
      <c r="D162" s="38"/>
      <c r="E162" s="5"/>
      <c r="F162" s="5">
        <v>43.4</v>
      </c>
      <c r="G162" s="5">
        <v>43.4</v>
      </c>
      <c r="H162" s="5">
        <v>43.4</v>
      </c>
      <c r="I162" s="5">
        <v>43.4</v>
      </c>
      <c r="J162" s="5">
        <f>F162+G162+H162+I162</f>
        <v>173.6</v>
      </c>
      <c r="K162" s="6" t="s">
        <v>16</v>
      </c>
    </row>
    <row r="163" spans="1:11" ht="21" customHeight="1" x14ac:dyDescent="0.2">
      <c r="A163" s="36">
        <v>41</v>
      </c>
      <c r="B163" s="36" t="s">
        <v>132</v>
      </c>
      <c r="C163" s="36" t="s">
        <v>59</v>
      </c>
      <c r="D163" s="36"/>
      <c r="E163" s="5">
        <f>E164</f>
        <v>0</v>
      </c>
      <c r="F163" s="5">
        <f>F164+F165</f>
        <v>0</v>
      </c>
      <c r="G163" s="5">
        <f>G164+G165</f>
        <v>0</v>
      </c>
      <c r="H163" s="5">
        <f>H164+H165</f>
        <v>0</v>
      </c>
      <c r="I163" s="5">
        <f>I164+I165</f>
        <v>0</v>
      </c>
      <c r="J163" s="5">
        <f>J164+J165</f>
        <v>0</v>
      </c>
      <c r="K163" s="6" t="s">
        <v>48</v>
      </c>
    </row>
    <row r="164" spans="1:11" ht="19.5" customHeight="1" x14ac:dyDescent="0.2">
      <c r="A164" s="37"/>
      <c r="B164" s="37"/>
      <c r="C164" s="37"/>
      <c r="D164" s="37"/>
      <c r="E164" s="5"/>
      <c r="F164" s="5"/>
      <c r="G164" s="5"/>
      <c r="H164" s="5"/>
      <c r="I164" s="5"/>
      <c r="J164" s="5"/>
      <c r="K164" s="6" t="s">
        <v>140</v>
      </c>
    </row>
    <row r="165" spans="1:11" ht="19.5" customHeight="1" x14ac:dyDescent="0.2">
      <c r="A165" s="38"/>
      <c r="B165" s="38"/>
      <c r="C165" s="38"/>
      <c r="D165" s="38"/>
      <c r="E165" s="5"/>
      <c r="F165" s="5"/>
      <c r="G165" s="5"/>
      <c r="H165" s="5"/>
      <c r="I165" s="5"/>
      <c r="J165" s="5"/>
      <c r="K165" s="6" t="s">
        <v>140</v>
      </c>
    </row>
    <row r="166" spans="1:11" ht="25.5" customHeight="1" x14ac:dyDescent="0.2">
      <c r="A166" s="55" t="s">
        <v>74</v>
      </c>
      <c r="B166" s="55"/>
      <c r="C166" s="55"/>
      <c r="D166" s="55"/>
      <c r="E166" s="55"/>
      <c r="F166" s="55"/>
      <c r="G166" s="55"/>
      <c r="H166" s="55"/>
      <c r="I166" s="55"/>
      <c r="J166" s="55"/>
      <c r="K166" s="55"/>
    </row>
    <row r="167" spans="1:11" ht="30.75" customHeight="1" x14ac:dyDescent="0.2">
      <c r="A167" s="36">
        <v>42</v>
      </c>
      <c r="B167" s="36" t="s">
        <v>35</v>
      </c>
      <c r="C167" s="36" t="s">
        <v>59</v>
      </c>
      <c r="D167" s="36"/>
      <c r="E167" s="5">
        <f>E168+E169</f>
        <v>0</v>
      </c>
      <c r="F167" s="5">
        <f>F168+F169+F170</f>
        <v>0</v>
      </c>
      <c r="G167" s="5">
        <f>G168+G169+G170</f>
        <v>0</v>
      </c>
      <c r="H167" s="5">
        <f>H168+H169+H170</f>
        <v>0</v>
      </c>
      <c r="I167" s="5">
        <f>I168+I169+I170</f>
        <v>500</v>
      </c>
      <c r="J167" s="5">
        <f>J168+J169+J170</f>
        <v>500</v>
      </c>
      <c r="K167" s="6" t="s">
        <v>48</v>
      </c>
    </row>
    <row r="168" spans="1:11" ht="16.5" customHeight="1" x14ac:dyDescent="0.2">
      <c r="A168" s="37"/>
      <c r="B168" s="37"/>
      <c r="C168" s="37"/>
      <c r="D168" s="37"/>
      <c r="E168" s="5"/>
      <c r="F168" s="5">
        <f t="shared" ref="F168:I169" si="53">F172+F176</f>
        <v>0</v>
      </c>
      <c r="G168" s="5">
        <f t="shared" si="53"/>
        <v>0</v>
      </c>
      <c r="H168" s="5">
        <f t="shared" si="53"/>
        <v>0</v>
      </c>
      <c r="I168" s="5">
        <f t="shared" si="53"/>
        <v>0</v>
      </c>
      <c r="J168" s="5">
        <f>F168+G168+H168+I168</f>
        <v>0</v>
      </c>
      <c r="K168" s="6" t="s">
        <v>24</v>
      </c>
    </row>
    <row r="169" spans="1:11" ht="30.75" customHeight="1" x14ac:dyDescent="0.2">
      <c r="A169" s="37"/>
      <c r="B169" s="37"/>
      <c r="C169" s="37"/>
      <c r="D169" s="37"/>
      <c r="E169" s="5"/>
      <c r="F169" s="5">
        <f t="shared" si="53"/>
        <v>0</v>
      </c>
      <c r="G169" s="5">
        <f t="shared" si="53"/>
        <v>0</v>
      </c>
      <c r="H169" s="5">
        <f t="shared" si="53"/>
        <v>0</v>
      </c>
      <c r="I169" s="5">
        <f t="shared" si="53"/>
        <v>500</v>
      </c>
      <c r="J169" s="5">
        <f>F169+G169+H169+I169</f>
        <v>500</v>
      </c>
      <c r="K169" s="6" t="s">
        <v>15</v>
      </c>
    </row>
    <row r="170" spans="1:11" ht="39" customHeight="1" x14ac:dyDescent="0.2">
      <c r="A170" s="38"/>
      <c r="B170" s="38"/>
      <c r="C170" s="38"/>
      <c r="D170" s="38"/>
      <c r="E170" s="5"/>
      <c r="F170" s="5">
        <f>F174</f>
        <v>0</v>
      </c>
      <c r="G170" s="5">
        <f t="shared" ref="G170:I170" si="54">G174</f>
        <v>0</v>
      </c>
      <c r="H170" s="5">
        <f t="shared" si="54"/>
        <v>0</v>
      </c>
      <c r="I170" s="5">
        <f t="shared" si="54"/>
        <v>0</v>
      </c>
      <c r="J170" s="5">
        <f>F170+G170+H170+I170</f>
        <v>0</v>
      </c>
      <c r="K170" s="6" t="s">
        <v>16</v>
      </c>
    </row>
    <row r="171" spans="1:11" ht="24" customHeight="1" x14ac:dyDescent="0.2">
      <c r="A171" s="36">
        <v>43</v>
      </c>
      <c r="B171" s="36" t="s">
        <v>79</v>
      </c>
      <c r="C171" s="36" t="s">
        <v>59</v>
      </c>
      <c r="D171" s="36"/>
      <c r="E171" s="5">
        <f>E172+E173</f>
        <v>0</v>
      </c>
      <c r="F171" s="5">
        <f>F174</f>
        <v>0</v>
      </c>
      <c r="G171" s="5">
        <f t="shared" ref="G171:I171" si="55">G174</f>
        <v>0</v>
      </c>
      <c r="H171" s="5">
        <f t="shared" si="55"/>
        <v>0</v>
      </c>
      <c r="I171" s="5">
        <f t="shared" si="55"/>
        <v>0</v>
      </c>
      <c r="J171" s="5">
        <f>E171+F171+G171+H171+I171</f>
        <v>0</v>
      </c>
      <c r="K171" s="6" t="s">
        <v>48</v>
      </c>
    </row>
    <row r="172" spans="1:11" ht="24" x14ac:dyDescent="0.2">
      <c r="A172" s="37"/>
      <c r="B172" s="37"/>
      <c r="C172" s="37"/>
      <c r="D172" s="37"/>
      <c r="E172" s="5"/>
      <c r="F172" s="5">
        <v>0</v>
      </c>
      <c r="G172" s="5">
        <v>0</v>
      </c>
      <c r="H172" s="5">
        <v>0</v>
      </c>
      <c r="I172" s="5">
        <v>0</v>
      </c>
      <c r="J172" s="5">
        <f>E172+F172+G172+H172+I172</f>
        <v>0</v>
      </c>
      <c r="K172" s="6" t="s">
        <v>24</v>
      </c>
    </row>
    <row r="173" spans="1:11" ht="10.5" customHeight="1" x14ac:dyDescent="0.2">
      <c r="A173" s="37"/>
      <c r="B173" s="37"/>
      <c r="C173" s="37"/>
      <c r="D173" s="37"/>
      <c r="E173" s="5"/>
      <c r="F173" s="5">
        <v>0</v>
      </c>
      <c r="G173" s="5">
        <v>0</v>
      </c>
      <c r="H173" s="5">
        <v>0</v>
      </c>
      <c r="I173" s="5">
        <v>500</v>
      </c>
      <c r="J173" s="5">
        <f>E173+F173+G173+H173+I173</f>
        <v>500</v>
      </c>
      <c r="K173" s="6" t="s">
        <v>15</v>
      </c>
    </row>
    <row r="174" spans="1:11" ht="12" customHeight="1" x14ac:dyDescent="0.2">
      <c r="A174" s="38"/>
      <c r="B174" s="38"/>
      <c r="C174" s="38"/>
      <c r="D174" s="38"/>
      <c r="E174" s="5"/>
      <c r="F174" s="5">
        <v>0</v>
      </c>
      <c r="G174" s="5">
        <v>0</v>
      </c>
      <c r="H174" s="5">
        <v>0</v>
      </c>
      <c r="I174" s="5"/>
      <c r="J174" s="5">
        <f>F174+G174+H174+I174</f>
        <v>0</v>
      </c>
      <c r="K174" s="6" t="s">
        <v>16</v>
      </c>
    </row>
    <row r="175" spans="1:11" ht="27.75" customHeight="1" x14ac:dyDescent="0.2">
      <c r="A175" s="36">
        <v>44</v>
      </c>
      <c r="B175" s="36" t="s">
        <v>80</v>
      </c>
      <c r="C175" s="36" t="s">
        <v>59</v>
      </c>
      <c r="D175" s="36"/>
      <c r="E175" s="5">
        <f>E176+E177</f>
        <v>0</v>
      </c>
      <c r="F175" s="5">
        <f>F176+F177+F178</f>
        <v>0</v>
      </c>
      <c r="G175" s="5">
        <f>G176+G177+G178</f>
        <v>0</v>
      </c>
      <c r="H175" s="5">
        <f>H176+H177+H178</f>
        <v>0</v>
      </c>
      <c r="I175" s="5">
        <f>I176+I177+I178</f>
        <v>0</v>
      </c>
      <c r="J175" s="5">
        <f>J176+J177+J178</f>
        <v>0</v>
      </c>
      <c r="K175" s="6" t="s">
        <v>48</v>
      </c>
    </row>
    <row r="176" spans="1:11" ht="23.25" hidden="1" customHeight="1" x14ac:dyDescent="0.2">
      <c r="A176" s="37"/>
      <c r="B176" s="37"/>
      <c r="C176" s="37"/>
      <c r="D176" s="37"/>
      <c r="E176" s="5"/>
      <c r="F176" s="5"/>
      <c r="G176" s="5"/>
      <c r="H176" s="5"/>
      <c r="I176" s="5"/>
      <c r="J176" s="5">
        <f>F176+G176+H176+I176</f>
        <v>0</v>
      </c>
      <c r="K176" s="6" t="s">
        <v>24</v>
      </c>
    </row>
    <row r="177" spans="1:11" ht="16.5" customHeight="1" x14ac:dyDescent="0.2">
      <c r="A177" s="37"/>
      <c r="B177" s="37"/>
      <c r="C177" s="37"/>
      <c r="D177" s="37"/>
      <c r="E177" s="5"/>
      <c r="F177" s="5"/>
      <c r="G177" s="5"/>
      <c r="H177" s="5"/>
      <c r="I177" s="5"/>
      <c r="J177" s="5"/>
      <c r="K177" s="6" t="s">
        <v>140</v>
      </c>
    </row>
    <row r="178" spans="1:11" ht="16.5" hidden="1" customHeight="1" x14ac:dyDescent="0.2">
      <c r="A178" s="38"/>
      <c r="B178" s="38"/>
      <c r="C178" s="38"/>
      <c r="D178" s="38"/>
      <c r="E178" s="5"/>
      <c r="F178" s="5"/>
      <c r="G178" s="5"/>
      <c r="H178" s="5"/>
      <c r="I178" s="5"/>
      <c r="J178" s="5"/>
      <c r="K178" s="6" t="s">
        <v>140</v>
      </c>
    </row>
    <row r="179" spans="1:11" ht="42" customHeight="1" x14ac:dyDescent="0.2">
      <c r="A179" s="55" t="s">
        <v>81</v>
      </c>
      <c r="B179" s="55"/>
      <c r="C179" s="55"/>
      <c r="D179" s="55"/>
      <c r="E179" s="55"/>
      <c r="F179" s="55"/>
      <c r="G179" s="55"/>
      <c r="H179" s="55"/>
      <c r="I179" s="55"/>
      <c r="J179" s="55"/>
      <c r="K179" s="55"/>
    </row>
    <row r="180" spans="1:11" ht="21.75" customHeight="1" x14ac:dyDescent="0.2">
      <c r="A180" s="36">
        <v>45</v>
      </c>
      <c r="B180" s="36" t="s">
        <v>82</v>
      </c>
      <c r="C180" s="36" t="s">
        <v>59</v>
      </c>
      <c r="D180" s="36"/>
      <c r="E180" s="5">
        <f>E181+E182</f>
        <v>0</v>
      </c>
      <c r="F180" s="5">
        <f>F181+F182+F183</f>
        <v>1600</v>
      </c>
      <c r="G180" s="5">
        <f>G181+G182+G183</f>
        <v>1600</v>
      </c>
      <c r="H180" s="5">
        <f>H181+H182+H183</f>
        <v>1600</v>
      </c>
      <c r="I180" s="5">
        <f>I181+I182+I183</f>
        <v>1750</v>
      </c>
      <c r="J180" s="5">
        <f>J181+J182+J183</f>
        <v>6550</v>
      </c>
      <c r="K180" s="6" t="s">
        <v>48</v>
      </c>
    </row>
    <row r="181" spans="1:11" ht="24" x14ac:dyDescent="0.2">
      <c r="A181" s="37"/>
      <c r="B181" s="37"/>
      <c r="C181" s="37"/>
      <c r="D181" s="37"/>
      <c r="E181" s="5"/>
      <c r="F181" s="5">
        <f>F185+F201</f>
        <v>0</v>
      </c>
      <c r="G181" s="5">
        <f t="shared" ref="G181:I181" si="56">G185+G201</f>
        <v>0</v>
      </c>
      <c r="H181" s="5">
        <f t="shared" si="56"/>
        <v>0</v>
      </c>
      <c r="I181" s="5">
        <f t="shared" si="56"/>
        <v>0</v>
      </c>
      <c r="J181" s="5">
        <f>F181+G181+H181+I181</f>
        <v>0</v>
      </c>
      <c r="K181" s="6" t="s">
        <v>14</v>
      </c>
    </row>
    <row r="182" spans="1:11" ht="18.75" customHeight="1" x14ac:dyDescent="0.2">
      <c r="A182" s="37"/>
      <c r="B182" s="37"/>
      <c r="C182" s="37"/>
      <c r="D182" s="37"/>
      <c r="E182" s="5"/>
      <c r="F182" s="5">
        <f>F186+F202+F216</f>
        <v>0</v>
      </c>
      <c r="G182" s="5">
        <f t="shared" ref="G182:I182" si="57">G186+G202+G216</f>
        <v>0</v>
      </c>
      <c r="H182" s="5">
        <f t="shared" si="57"/>
        <v>0</v>
      </c>
      <c r="I182" s="5">
        <f t="shared" si="57"/>
        <v>150</v>
      </c>
      <c r="J182" s="5">
        <f>F182+G182+H182+I182</f>
        <v>150</v>
      </c>
      <c r="K182" s="6" t="s">
        <v>15</v>
      </c>
    </row>
    <row r="183" spans="1:11" ht="18.75" customHeight="1" x14ac:dyDescent="0.2">
      <c r="A183" s="38"/>
      <c r="B183" s="38"/>
      <c r="C183" s="38"/>
      <c r="D183" s="38"/>
      <c r="E183" s="5"/>
      <c r="F183" s="5">
        <f>F187+F203+F217</f>
        <v>1600</v>
      </c>
      <c r="G183" s="5">
        <f t="shared" ref="G183:I183" si="58">G187+G217+G203</f>
        <v>1600</v>
      </c>
      <c r="H183" s="5">
        <f t="shared" si="58"/>
        <v>1600</v>
      </c>
      <c r="I183" s="5">
        <f t="shared" si="58"/>
        <v>1600</v>
      </c>
      <c r="J183" s="5">
        <f>F183+G183+H183+I183</f>
        <v>6400</v>
      </c>
      <c r="K183" s="6" t="s">
        <v>16</v>
      </c>
    </row>
    <row r="184" spans="1:11" ht="36" customHeight="1" x14ac:dyDescent="0.2">
      <c r="A184" s="36">
        <v>46</v>
      </c>
      <c r="B184" s="36" t="s">
        <v>83</v>
      </c>
      <c r="C184" s="36" t="s">
        <v>59</v>
      </c>
      <c r="D184" s="43"/>
      <c r="E184" s="5">
        <f>E185+E186</f>
        <v>0</v>
      </c>
      <c r="F184" s="5">
        <f>F185+F186+F187</f>
        <v>0</v>
      </c>
      <c r="G184" s="5">
        <f>G185+G186+G187</f>
        <v>0</v>
      </c>
      <c r="H184" s="5">
        <f>H185+H186+H187</f>
        <v>0</v>
      </c>
      <c r="I184" s="5">
        <f>I185+I186+I187</f>
        <v>0</v>
      </c>
      <c r="J184" s="5">
        <f>J185+J186+J187</f>
        <v>0</v>
      </c>
      <c r="K184" s="6" t="s">
        <v>11</v>
      </c>
    </row>
    <row r="185" spans="1:11" ht="24" x14ac:dyDescent="0.2">
      <c r="A185" s="37"/>
      <c r="B185" s="37"/>
      <c r="C185" s="37"/>
      <c r="D185" s="44"/>
      <c r="E185" s="5"/>
      <c r="F185" s="5">
        <f>F192+F195+F198</f>
        <v>0</v>
      </c>
      <c r="G185" s="5">
        <f t="shared" ref="G185:I185" si="59">G192+G195+G198</f>
        <v>0</v>
      </c>
      <c r="H185" s="5">
        <f t="shared" si="59"/>
        <v>0</v>
      </c>
      <c r="I185" s="5">
        <f t="shared" si="59"/>
        <v>0</v>
      </c>
      <c r="J185" s="5">
        <f>F185+G185+H185+I185</f>
        <v>0</v>
      </c>
      <c r="K185" s="6" t="s">
        <v>14</v>
      </c>
    </row>
    <row r="186" spans="1:11" ht="12" customHeight="1" x14ac:dyDescent="0.2">
      <c r="A186" s="37"/>
      <c r="B186" s="37"/>
      <c r="C186" s="37"/>
      <c r="D186" s="44"/>
      <c r="E186" s="5"/>
      <c r="F186" s="5">
        <f>F189+F193+F196+F199</f>
        <v>0</v>
      </c>
      <c r="G186" s="5">
        <f t="shared" ref="G186:I186" si="60">G189+G193+G196+G199</f>
        <v>0</v>
      </c>
      <c r="H186" s="5">
        <f t="shared" si="60"/>
        <v>0</v>
      </c>
      <c r="I186" s="5">
        <f t="shared" si="60"/>
        <v>0</v>
      </c>
      <c r="J186" s="5">
        <f>F186+G186+H186+I186</f>
        <v>0</v>
      </c>
      <c r="K186" s="6" t="s">
        <v>15</v>
      </c>
    </row>
    <row r="187" spans="1:11" ht="12" customHeight="1" x14ac:dyDescent="0.2">
      <c r="A187" s="38"/>
      <c r="B187" s="38"/>
      <c r="C187" s="38"/>
      <c r="D187" s="45"/>
      <c r="E187" s="5"/>
      <c r="F187" s="5">
        <f>F190</f>
        <v>0</v>
      </c>
      <c r="G187" s="5">
        <f t="shared" ref="G187:I187" si="61">G190</f>
        <v>0</v>
      </c>
      <c r="H187" s="5">
        <f t="shared" si="61"/>
        <v>0</v>
      </c>
      <c r="I187" s="5">
        <f t="shared" si="61"/>
        <v>0</v>
      </c>
      <c r="J187" s="5">
        <f>F187+G187+H187+I187</f>
        <v>0</v>
      </c>
      <c r="K187" s="6" t="s">
        <v>16</v>
      </c>
    </row>
    <row r="188" spans="1:11" ht="41.25" customHeight="1" x14ac:dyDescent="0.2">
      <c r="A188" s="36">
        <v>47</v>
      </c>
      <c r="B188" s="36" t="s">
        <v>84</v>
      </c>
      <c r="C188" s="36" t="s">
        <v>59</v>
      </c>
      <c r="D188" s="36"/>
      <c r="E188" s="5">
        <f>E189</f>
        <v>0</v>
      </c>
      <c r="F188" s="5">
        <f>F189+F190</f>
        <v>0</v>
      </c>
      <c r="G188" s="5">
        <f>G189+G190</f>
        <v>0</v>
      </c>
      <c r="H188" s="5">
        <f>H189+H190</f>
        <v>0</v>
      </c>
      <c r="I188" s="5">
        <f>I189+I190</f>
        <v>0</v>
      </c>
      <c r="J188" s="5">
        <f>J189+J190</f>
        <v>0</v>
      </c>
      <c r="K188" s="6" t="s">
        <v>11</v>
      </c>
    </row>
    <row r="189" spans="1:11" ht="18" customHeight="1" x14ac:dyDescent="0.2">
      <c r="A189" s="37"/>
      <c r="B189" s="37"/>
      <c r="C189" s="37"/>
      <c r="D189" s="37"/>
      <c r="E189" s="5"/>
      <c r="F189" s="5"/>
      <c r="G189" s="5"/>
      <c r="H189" s="5"/>
      <c r="I189" s="5"/>
      <c r="J189" s="5"/>
      <c r="K189" s="6" t="s">
        <v>140</v>
      </c>
    </row>
    <row r="190" spans="1:11" ht="18" hidden="1" customHeight="1" x14ac:dyDescent="0.2">
      <c r="A190" s="38"/>
      <c r="B190" s="38"/>
      <c r="C190" s="38"/>
      <c r="D190" s="38"/>
      <c r="E190" s="5"/>
      <c r="F190" s="5"/>
      <c r="G190" s="5"/>
      <c r="H190" s="5"/>
      <c r="I190" s="5"/>
      <c r="J190" s="5"/>
      <c r="K190" s="6" t="s">
        <v>16</v>
      </c>
    </row>
    <row r="191" spans="1:11" ht="69" hidden="1" customHeight="1" x14ac:dyDescent="0.2">
      <c r="A191" s="36">
        <v>54</v>
      </c>
      <c r="B191" s="36" t="s">
        <v>85</v>
      </c>
      <c r="C191" s="66" t="s">
        <v>59</v>
      </c>
      <c r="D191" s="36"/>
      <c r="E191" s="5">
        <f>E192+E193</f>
        <v>0</v>
      </c>
      <c r="F191" s="5">
        <f t="shared" ref="F191:I191" si="62">F192+F193</f>
        <v>0</v>
      </c>
      <c r="G191" s="5">
        <f t="shared" si="62"/>
        <v>0</v>
      </c>
      <c r="H191" s="5">
        <f t="shared" si="62"/>
        <v>0</v>
      </c>
      <c r="I191" s="5">
        <f t="shared" si="62"/>
        <v>0</v>
      </c>
      <c r="J191" s="5">
        <f t="shared" ref="J191:J199" si="63">E191+F191+G191+H191+I191</f>
        <v>0</v>
      </c>
      <c r="K191" s="6" t="s">
        <v>11</v>
      </c>
    </row>
    <row r="192" spans="1:11" ht="24" hidden="1" x14ac:dyDescent="0.2">
      <c r="A192" s="37"/>
      <c r="B192" s="37"/>
      <c r="C192" s="67"/>
      <c r="D192" s="37"/>
      <c r="E192" s="5"/>
      <c r="F192" s="5"/>
      <c r="G192" s="5"/>
      <c r="H192" s="5"/>
      <c r="I192" s="5"/>
      <c r="J192" s="5">
        <f t="shared" si="63"/>
        <v>0</v>
      </c>
      <c r="K192" s="6" t="s">
        <v>14</v>
      </c>
    </row>
    <row r="193" spans="1:11" ht="54.75" hidden="1" customHeight="1" x14ac:dyDescent="0.2">
      <c r="A193" s="38"/>
      <c r="B193" s="38"/>
      <c r="C193" s="68"/>
      <c r="D193" s="38"/>
      <c r="E193" s="5"/>
      <c r="F193" s="5"/>
      <c r="G193" s="5"/>
      <c r="H193" s="5"/>
      <c r="I193" s="5"/>
      <c r="J193" s="5">
        <f t="shared" si="63"/>
        <v>0</v>
      </c>
      <c r="K193" s="6" t="s">
        <v>15</v>
      </c>
    </row>
    <row r="194" spans="1:11" ht="38.25" hidden="1" customHeight="1" x14ac:dyDescent="0.2">
      <c r="A194" s="36">
        <v>55</v>
      </c>
      <c r="B194" s="36" t="s">
        <v>88</v>
      </c>
      <c r="C194" s="36" t="s">
        <v>59</v>
      </c>
      <c r="D194" s="36"/>
      <c r="E194" s="5">
        <f>E195+E196</f>
        <v>0</v>
      </c>
      <c r="F194" s="5">
        <f t="shared" ref="F194:I194" si="64">F195+F196</f>
        <v>0</v>
      </c>
      <c r="G194" s="5">
        <f t="shared" si="64"/>
        <v>0</v>
      </c>
      <c r="H194" s="5">
        <f t="shared" si="64"/>
        <v>0</v>
      </c>
      <c r="I194" s="5">
        <f t="shared" si="64"/>
        <v>0</v>
      </c>
      <c r="J194" s="5">
        <f t="shared" si="63"/>
        <v>0</v>
      </c>
      <c r="K194" s="6" t="s">
        <v>11</v>
      </c>
    </row>
    <row r="195" spans="1:11" ht="24" hidden="1" x14ac:dyDescent="0.2">
      <c r="A195" s="37"/>
      <c r="B195" s="37"/>
      <c r="C195" s="37"/>
      <c r="D195" s="37"/>
      <c r="E195" s="5"/>
      <c r="F195" s="5"/>
      <c r="G195" s="5"/>
      <c r="H195" s="5"/>
      <c r="I195" s="5"/>
      <c r="J195" s="5">
        <f t="shared" si="63"/>
        <v>0</v>
      </c>
      <c r="K195" s="6" t="s">
        <v>14</v>
      </c>
    </row>
    <row r="196" spans="1:11" ht="72.75" hidden="1" customHeight="1" x14ac:dyDescent="0.2">
      <c r="A196" s="38"/>
      <c r="B196" s="38"/>
      <c r="C196" s="38"/>
      <c r="D196" s="38"/>
      <c r="E196" s="5"/>
      <c r="F196" s="5"/>
      <c r="G196" s="5"/>
      <c r="H196" s="5"/>
      <c r="I196" s="5"/>
      <c r="J196" s="5">
        <f t="shared" si="63"/>
        <v>0</v>
      </c>
      <c r="K196" s="6" t="s">
        <v>15</v>
      </c>
    </row>
    <row r="197" spans="1:11" ht="21.75" hidden="1" customHeight="1" x14ac:dyDescent="0.2">
      <c r="A197" s="46">
        <v>56</v>
      </c>
      <c r="B197" s="46" t="s">
        <v>89</v>
      </c>
      <c r="C197" s="54" t="s">
        <v>59</v>
      </c>
      <c r="D197" s="36"/>
      <c r="E197" s="5">
        <f>E198+E199</f>
        <v>0</v>
      </c>
      <c r="F197" s="5">
        <f t="shared" ref="F197:I197" si="65">F198+F199</f>
        <v>0</v>
      </c>
      <c r="G197" s="5">
        <f t="shared" si="65"/>
        <v>0</v>
      </c>
      <c r="H197" s="5">
        <f t="shared" si="65"/>
        <v>0</v>
      </c>
      <c r="I197" s="5">
        <f t="shared" si="65"/>
        <v>0</v>
      </c>
      <c r="J197" s="5">
        <f t="shared" si="63"/>
        <v>0</v>
      </c>
      <c r="K197" s="6" t="s">
        <v>11</v>
      </c>
    </row>
    <row r="198" spans="1:11" ht="24" hidden="1" x14ac:dyDescent="0.2">
      <c r="A198" s="46"/>
      <c r="B198" s="46"/>
      <c r="C198" s="54"/>
      <c r="D198" s="37"/>
      <c r="E198" s="5"/>
      <c r="F198" s="5"/>
      <c r="G198" s="5"/>
      <c r="H198" s="5"/>
      <c r="I198" s="5"/>
      <c r="J198" s="5">
        <f t="shared" si="63"/>
        <v>0</v>
      </c>
      <c r="K198" s="6" t="s">
        <v>14</v>
      </c>
    </row>
    <row r="199" spans="1:11" ht="19.5" hidden="1" customHeight="1" x14ac:dyDescent="0.2">
      <c r="A199" s="46"/>
      <c r="B199" s="46"/>
      <c r="C199" s="54"/>
      <c r="D199" s="38"/>
      <c r="E199" s="5"/>
      <c r="F199" s="5"/>
      <c r="G199" s="5"/>
      <c r="H199" s="5"/>
      <c r="I199" s="5"/>
      <c r="J199" s="5">
        <f t="shared" si="63"/>
        <v>0</v>
      </c>
      <c r="K199" s="6" t="s">
        <v>15</v>
      </c>
    </row>
    <row r="200" spans="1:11" ht="15.75" customHeight="1" x14ac:dyDescent="0.2">
      <c r="A200" s="36">
        <v>48</v>
      </c>
      <c r="B200" s="36" t="s">
        <v>86</v>
      </c>
      <c r="C200" s="36" t="s">
        <v>59</v>
      </c>
      <c r="D200" s="36"/>
      <c r="E200" s="5">
        <f>E201+E202</f>
        <v>0</v>
      </c>
      <c r="F200" s="5">
        <f>F201+F202+F203</f>
        <v>100</v>
      </c>
      <c r="G200" s="5">
        <f>G201+G202+G203</f>
        <v>100</v>
      </c>
      <c r="H200" s="5">
        <f>H201+H202+H203</f>
        <v>100</v>
      </c>
      <c r="I200" s="5">
        <f>I201+I202+I203</f>
        <v>100</v>
      </c>
      <c r="J200" s="5">
        <f>J201+J202+J203</f>
        <v>400</v>
      </c>
      <c r="K200" s="6" t="s">
        <v>11</v>
      </c>
    </row>
    <row r="201" spans="1:11" ht="14.25" customHeight="1" x14ac:dyDescent="0.2">
      <c r="A201" s="37"/>
      <c r="B201" s="37"/>
      <c r="C201" s="37"/>
      <c r="D201" s="37"/>
      <c r="E201" s="5"/>
      <c r="F201" s="5"/>
      <c r="G201" s="5"/>
      <c r="H201" s="5"/>
      <c r="I201" s="5"/>
      <c r="J201" s="5">
        <f>E201+F201+G201+H201+I201</f>
        <v>0</v>
      </c>
      <c r="K201" s="6" t="s">
        <v>14</v>
      </c>
    </row>
    <row r="202" spans="1:11" x14ac:dyDescent="0.2">
      <c r="A202" s="37"/>
      <c r="B202" s="37"/>
      <c r="C202" s="37"/>
      <c r="D202" s="37"/>
      <c r="E202" s="5"/>
      <c r="F202" s="5">
        <f>F205+F208+F211+F213</f>
        <v>0</v>
      </c>
      <c r="G202" s="5">
        <f t="shared" ref="G202:I202" si="66">G205+G208+G211+G213</f>
        <v>0</v>
      </c>
      <c r="H202" s="5">
        <f t="shared" si="66"/>
        <v>0</v>
      </c>
      <c r="I202" s="5">
        <f t="shared" si="66"/>
        <v>0</v>
      </c>
      <c r="J202" s="5">
        <f>E202+F202+G202+H202+I202</f>
        <v>0</v>
      </c>
      <c r="K202" s="6" t="s">
        <v>15</v>
      </c>
    </row>
    <row r="203" spans="1:11" x14ac:dyDescent="0.2">
      <c r="A203" s="38"/>
      <c r="B203" s="38"/>
      <c r="C203" s="38"/>
      <c r="D203" s="38"/>
      <c r="E203" s="5"/>
      <c r="F203" s="5">
        <f>F206+F209+F214</f>
        <v>100</v>
      </c>
      <c r="G203" s="5">
        <f t="shared" ref="G203:I203" si="67">G206+G209+G214</f>
        <v>100</v>
      </c>
      <c r="H203" s="5">
        <f t="shared" si="67"/>
        <v>100</v>
      </c>
      <c r="I203" s="5">
        <f t="shared" si="67"/>
        <v>100</v>
      </c>
      <c r="J203" s="5">
        <f>F203+G203+H203+I203</f>
        <v>400</v>
      </c>
      <c r="K203" s="6" t="s">
        <v>16</v>
      </c>
    </row>
    <row r="204" spans="1:11" ht="21.75" customHeight="1" x14ac:dyDescent="0.2">
      <c r="A204" s="36">
        <v>49</v>
      </c>
      <c r="B204" s="36" t="s">
        <v>87</v>
      </c>
      <c r="C204" s="36" t="s">
        <v>59</v>
      </c>
      <c r="D204" s="36"/>
      <c r="E204" s="5">
        <f>E205</f>
        <v>0</v>
      </c>
      <c r="F204" s="5">
        <f>F205+F206</f>
        <v>100</v>
      </c>
      <c r="G204" s="5">
        <f>G205+G206</f>
        <v>100</v>
      </c>
      <c r="H204" s="5">
        <f>H205+H206</f>
        <v>100</v>
      </c>
      <c r="I204" s="5">
        <f>I205+I206</f>
        <v>100</v>
      </c>
      <c r="J204" s="5">
        <f>E204+F204+G204+H204+I204</f>
        <v>400</v>
      </c>
      <c r="K204" s="6" t="s">
        <v>11</v>
      </c>
    </row>
    <row r="205" spans="1:11" ht="12.75" customHeight="1" x14ac:dyDescent="0.2">
      <c r="A205" s="37"/>
      <c r="B205" s="37"/>
      <c r="C205" s="37"/>
      <c r="D205" s="37"/>
      <c r="E205" s="5"/>
      <c r="F205" s="5"/>
      <c r="G205" s="5"/>
      <c r="H205" s="5"/>
      <c r="I205" s="5"/>
      <c r="J205" s="5">
        <f>E205+F205+G205+H205+I205</f>
        <v>0</v>
      </c>
      <c r="K205" s="6" t="s">
        <v>15</v>
      </c>
    </row>
    <row r="206" spans="1:11" ht="15.75" customHeight="1" x14ac:dyDescent="0.2">
      <c r="A206" s="38"/>
      <c r="B206" s="38"/>
      <c r="C206" s="38"/>
      <c r="D206" s="38"/>
      <c r="E206" s="5"/>
      <c r="F206" s="5">
        <v>100</v>
      </c>
      <c r="G206" s="5">
        <v>100</v>
      </c>
      <c r="H206" s="5">
        <v>100</v>
      </c>
      <c r="I206" s="5">
        <v>100</v>
      </c>
      <c r="J206" s="5">
        <f>F206+G206+H206+I206</f>
        <v>400</v>
      </c>
      <c r="K206" s="6" t="s">
        <v>16</v>
      </c>
    </row>
    <row r="207" spans="1:11" ht="14.25" hidden="1" customHeight="1" x14ac:dyDescent="0.2">
      <c r="A207" s="36">
        <v>50</v>
      </c>
      <c r="B207" s="36" t="s">
        <v>116</v>
      </c>
      <c r="C207" s="36" t="s">
        <v>59</v>
      </c>
      <c r="D207" s="36"/>
      <c r="E207" s="5">
        <f>E208</f>
        <v>0</v>
      </c>
      <c r="F207" s="5">
        <f>F208+F209</f>
        <v>0</v>
      </c>
      <c r="G207" s="5">
        <f t="shared" ref="G207:I207" si="68">G208+G209</f>
        <v>0</v>
      </c>
      <c r="H207" s="5">
        <f t="shared" si="68"/>
        <v>0</v>
      </c>
      <c r="I207" s="5">
        <f t="shared" si="68"/>
        <v>0</v>
      </c>
      <c r="J207" s="5">
        <f>E207+F207+G207+H207+I207</f>
        <v>0</v>
      </c>
      <c r="K207" s="6" t="s">
        <v>11</v>
      </c>
    </row>
    <row r="208" spans="1:11" ht="21.75" hidden="1" customHeight="1" x14ac:dyDescent="0.2">
      <c r="A208" s="37"/>
      <c r="B208" s="37"/>
      <c r="C208" s="37"/>
      <c r="D208" s="37"/>
      <c r="E208" s="5"/>
      <c r="F208" s="5">
        <v>0</v>
      </c>
      <c r="G208" s="5">
        <v>0</v>
      </c>
      <c r="H208" s="5">
        <v>0</v>
      </c>
      <c r="I208" s="5">
        <v>0</v>
      </c>
      <c r="J208" s="5">
        <f>E208+F208+G208+H208+I208</f>
        <v>0</v>
      </c>
      <c r="K208" s="6" t="s">
        <v>15</v>
      </c>
    </row>
    <row r="209" spans="1:11" ht="20.25" hidden="1" customHeight="1" x14ac:dyDescent="0.2">
      <c r="A209" s="38"/>
      <c r="B209" s="38"/>
      <c r="C209" s="38"/>
      <c r="D209" s="38"/>
      <c r="E209" s="5"/>
      <c r="F209" s="5">
        <v>0</v>
      </c>
      <c r="G209" s="5">
        <v>0</v>
      </c>
      <c r="H209" s="5">
        <v>0</v>
      </c>
      <c r="I209" s="5">
        <v>0</v>
      </c>
      <c r="J209" s="5">
        <f>F209+G209+H209+I209</f>
        <v>0</v>
      </c>
      <c r="K209" s="6" t="s">
        <v>16</v>
      </c>
    </row>
    <row r="210" spans="1:11" ht="29.25" customHeight="1" x14ac:dyDescent="0.2">
      <c r="A210" s="46">
        <v>51</v>
      </c>
      <c r="B210" s="46" t="s">
        <v>90</v>
      </c>
      <c r="C210" s="46" t="s">
        <v>59</v>
      </c>
      <c r="D210" s="36"/>
      <c r="E210" s="5">
        <f>E211</f>
        <v>0</v>
      </c>
      <c r="F210" s="5">
        <f t="shared" ref="F210:I210" si="69">F211</f>
        <v>0</v>
      </c>
      <c r="G210" s="5">
        <f t="shared" si="69"/>
        <v>0</v>
      </c>
      <c r="H210" s="5">
        <f t="shared" si="69"/>
        <v>0</v>
      </c>
      <c r="I210" s="5">
        <f t="shared" si="69"/>
        <v>0</v>
      </c>
      <c r="J210" s="5">
        <f>E210+F210+G210+H210+I210</f>
        <v>0</v>
      </c>
      <c r="K210" s="6" t="s">
        <v>11</v>
      </c>
    </row>
    <row r="211" spans="1:11" ht="29.25" customHeight="1" x14ac:dyDescent="0.2">
      <c r="A211" s="46"/>
      <c r="B211" s="46"/>
      <c r="C211" s="46"/>
      <c r="D211" s="38"/>
      <c r="E211" s="5"/>
      <c r="F211" s="5"/>
      <c r="G211" s="5"/>
      <c r="H211" s="5"/>
      <c r="I211" s="5"/>
      <c r="J211" s="5">
        <f>E211+F211+G211+H211+I211</f>
        <v>0</v>
      </c>
      <c r="K211" s="6" t="s">
        <v>140</v>
      </c>
    </row>
    <row r="212" spans="1:11" ht="46.5" customHeight="1" x14ac:dyDescent="0.2">
      <c r="A212" s="36">
        <v>52</v>
      </c>
      <c r="B212" s="36" t="s">
        <v>91</v>
      </c>
      <c r="C212" s="36" t="s">
        <v>59</v>
      </c>
      <c r="D212" s="36"/>
      <c r="E212" s="5">
        <f>E213</f>
        <v>0</v>
      </c>
      <c r="F212" s="5">
        <f>F213+F214</f>
        <v>0</v>
      </c>
      <c r="G212" s="5">
        <f>G213+G214</f>
        <v>0</v>
      </c>
      <c r="H212" s="5">
        <f>H213+H214</f>
        <v>0</v>
      </c>
      <c r="I212" s="5">
        <f>I213+I214</f>
        <v>0</v>
      </c>
      <c r="J212" s="5">
        <f>J213+J214</f>
        <v>0</v>
      </c>
      <c r="K212" s="6" t="s">
        <v>11</v>
      </c>
    </row>
    <row r="213" spans="1:11" hidden="1" x14ac:dyDescent="0.2">
      <c r="A213" s="37"/>
      <c r="B213" s="37"/>
      <c r="C213" s="37"/>
      <c r="D213" s="37"/>
      <c r="E213" s="5"/>
      <c r="F213" s="5"/>
      <c r="G213" s="5"/>
      <c r="H213" s="5"/>
      <c r="I213" s="5"/>
      <c r="J213" s="5">
        <f>E213+F213+G213+H213+I213</f>
        <v>0</v>
      </c>
      <c r="K213" s="6" t="s">
        <v>15</v>
      </c>
    </row>
    <row r="214" spans="1:11" ht="17.25" customHeight="1" x14ac:dyDescent="0.2">
      <c r="A214" s="38"/>
      <c r="B214" s="38"/>
      <c r="C214" s="38"/>
      <c r="D214" s="38"/>
      <c r="E214" s="5"/>
      <c r="F214" s="5"/>
      <c r="G214" s="5"/>
      <c r="H214" s="5"/>
      <c r="I214" s="5"/>
      <c r="J214" s="5">
        <f>F214+G214+H214+I214</f>
        <v>0</v>
      </c>
      <c r="K214" s="6" t="s">
        <v>140</v>
      </c>
    </row>
    <row r="215" spans="1:11" ht="24.75" customHeight="1" x14ac:dyDescent="0.2">
      <c r="A215" s="36">
        <v>53</v>
      </c>
      <c r="B215" s="36" t="s">
        <v>92</v>
      </c>
      <c r="C215" s="36" t="s">
        <v>59</v>
      </c>
      <c r="D215" s="36"/>
      <c r="E215" s="5">
        <f>E216</f>
        <v>0</v>
      </c>
      <c r="F215" s="5">
        <f>F216+F217</f>
        <v>1500</v>
      </c>
      <c r="G215" s="5">
        <f>G216+G217</f>
        <v>1500</v>
      </c>
      <c r="H215" s="5">
        <f>H216+H217</f>
        <v>1500</v>
      </c>
      <c r="I215" s="5">
        <f>I216+I217</f>
        <v>1650</v>
      </c>
      <c r="J215" s="5">
        <f>J216+J217</f>
        <v>6150</v>
      </c>
      <c r="K215" s="6" t="s">
        <v>11</v>
      </c>
    </row>
    <row r="216" spans="1:11" ht="14.25" customHeight="1" x14ac:dyDescent="0.2">
      <c r="A216" s="37"/>
      <c r="B216" s="37"/>
      <c r="C216" s="37"/>
      <c r="D216" s="37"/>
      <c r="E216" s="5"/>
      <c r="F216" s="5">
        <f>F219+F221+F224+F227</f>
        <v>0</v>
      </c>
      <c r="G216" s="5">
        <f t="shared" ref="G216:I216" si="70">G219+G221+G224+G227</f>
        <v>0</v>
      </c>
      <c r="H216" s="5">
        <f t="shared" si="70"/>
        <v>0</v>
      </c>
      <c r="I216" s="5">
        <f t="shared" si="70"/>
        <v>150</v>
      </c>
      <c r="J216" s="5">
        <f>E216+F216+G216+H216+I216</f>
        <v>150</v>
      </c>
      <c r="K216" s="6" t="s">
        <v>15</v>
      </c>
    </row>
    <row r="217" spans="1:11" ht="22.5" customHeight="1" x14ac:dyDescent="0.2">
      <c r="A217" s="38"/>
      <c r="B217" s="38"/>
      <c r="C217" s="38"/>
      <c r="D217" s="38"/>
      <c r="E217" s="5"/>
      <c r="F217" s="5">
        <f>F222+F225</f>
        <v>1500</v>
      </c>
      <c r="G217" s="5">
        <f t="shared" ref="G217:I217" si="71">G222+G225</f>
        <v>1500</v>
      </c>
      <c r="H217" s="5">
        <f t="shared" si="71"/>
        <v>1500</v>
      </c>
      <c r="I217" s="5">
        <f t="shared" si="71"/>
        <v>1500</v>
      </c>
      <c r="J217" s="5">
        <f>F217+G217+H217+I217</f>
        <v>6000</v>
      </c>
      <c r="K217" s="6" t="s">
        <v>16</v>
      </c>
    </row>
    <row r="218" spans="1:11" ht="29.25" hidden="1" customHeight="1" x14ac:dyDescent="0.2">
      <c r="A218" s="46">
        <v>63</v>
      </c>
      <c r="B218" s="46" t="s">
        <v>93</v>
      </c>
      <c r="C218" s="46" t="s">
        <v>59</v>
      </c>
      <c r="D218" s="36"/>
      <c r="E218" s="5">
        <f>E219</f>
        <v>0</v>
      </c>
      <c r="F218" s="5">
        <f t="shared" ref="F218:I218" si="72">F219</f>
        <v>0</v>
      </c>
      <c r="G218" s="5">
        <f t="shared" si="72"/>
        <v>0</v>
      </c>
      <c r="H218" s="5">
        <f t="shared" si="72"/>
        <v>0</v>
      </c>
      <c r="I218" s="5">
        <f t="shared" si="72"/>
        <v>0</v>
      </c>
      <c r="J218" s="5">
        <f>E218+F218+G218+H218+I218</f>
        <v>0</v>
      </c>
      <c r="K218" s="6" t="s">
        <v>11</v>
      </c>
    </row>
    <row r="219" spans="1:11" ht="0.75" hidden="1" customHeight="1" x14ac:dyDescent="0.2">
      <c r="A219" s="46"/>
      <c r="B219" s="46"/>
      <c r="C219" s="46"/>
      <c r="D219" s="38"/>
      <c r="E219" s="5"/>
      <c r="F219" s="5"/>
      <c r="G219" s="5"/>
      <c r="H219" s="5"/>
      <c r="I219" s="5"/>
      <c r="J219" s="5">
        <f>E219+F219+G219+H219+I219</f>
        <v>0</v>
      </c>
      <c r="K219" s="6" t="s">
        <v>15</v>
      </c>
    </row>
    <row r="220" spans="1:11" ht="12.75" customHeight="1" x14ac:dyDescent="0.2">
      <c r="A220" s="36">
        <v>54</v>
      </c>
      <c r="B220" s="36" t="s">
        <v>148</v>
      </c>
      <c r="C220" s="36" t="s">
        <v>59</v>
      </c>
      <c r="D220" s="36"/>
      <c r="E220" s="5">
        <f>E221</f>
        <v>0</v>
      </c>
      <c r="F220" s="5">
        <f>F221+F222</f>
        <v>1500</v>
      </c>
      <c r="G220" s="5">
        <f>G221+G222</f>
        <v>1500</v>
      </c>
      <c r="H220" s="5">
        <f>H221+H222</f>
        <v>1500</v>
      </c>
      <c r="I220" s="5">
        <f>I221+I222</f>
        <v>1500</v>
      </c>
      <c r="J220" s="5">
        <f>J221+J222</f>
        <v>6000</v>
      </c>
      <c r="K220" s="6" t="s">
        <v>11</v>
      </c>
    </row>
    <row r="221" spans="1:11" ht="24.75" customHeight="1" x14ac:dyDescent="0.2">
      <c r="A221" s="37"/>
      <c r="B221" s="37"/>
      <c r="C221" s="37"/>
      <c r="D221" s="37"/>
      <c r="E221" s="5"/>
      <c r="F221" s="5"/>
      <c r="G221" s="5"/>
      <c r="H221" s="5"/>
      <c r="I221" s="5"/>
      <c r="J221" s="5">
        <f>E221+F221+G221+H221+I221</f>
        <v>0</v>
      </c>
      <c r="K221" s="6" t="s">
        <v>15</v>
      </c>
    </row>
    <row r="222" spans="1:11" ht="21" customHeight="1" x14ac:dyDescent="0.2">
      <c r="A222" s="38"/>
      <c r="B222" s="38"/>
      <c r="C222" s="38"/>
      <c r="D222" s="38"/>
      <c r="E222" s="5"/>
      <c r="F222" s="5">
        <v>1500</v>
      </c>
      <c r="G222" s="5">
        <v>1500</v>
      </c>
      <c r="H222" s="5">
        <v>1500</v>
      </c>
      <c r="I222" s="5">
        <v>1500</v>
      </c>
      <c r="J222" s="5">
        <f>F222+G222+H222+I222</f>
        <v>6000</v>
      </c>
      <c r="K222" s="6" t="s">
        <v>16</v>
      </c>
    </row>
    <row r="223" spans="1:11" ht="15.75" customHeight="1" x14ac:dyDescent="0.2">
      <c r="A223" s="36">
        <v>55</v>
      </c>
      <c r="B223" s="36" t="s">
        <v>149</v>
      </c>
      <c r="C223" s="36" t="s">
        <v>59</v>
      </c>
      <c r="D223" s="36"/>
      <c r="E223" s="5">
        <f>E224</f>
        <v>0</v>
      </c>
      <c r="F223" s="5">
        <f t="shared" ref="F223:I223" si="73">F224</f>
        <v>0</v>
      </c>
      <c r="G223" s="5">
        <f t="shared" si="73"/>
        <v>0</v>
      </c>
      <c r="H223" s="5">
        <f t="shared" si="73"/>
        <v>0</v>
      </c>
      <c r="I223" s="5">
        <f t="shared" si="73"/>
        <v>50</v>
      </c>
      <c r="J223" s="5">
        <f>E223+F223+G223+H223+I223</f>
        <v>50</v>
      </c>
      <c r="K223" s="6" t="s">
        <v>11</v>
      </c>
    </row>
    <row r="224" spans="1:11" ht="18.75" customHeight="1" x14ac:dyDescent="0.2">
      <c r="A224" s="37"/>
      <c r="B224" s="37"/>
      <c r="C224" s="37"/>
      <c r="D224" s="37"/>
      <c r="E224" s="5"/>
      <c r="F224" s="5">
        <v>0</v>
      </c>
      <c r="G224" s="5">
        <v>0</v>
      </c>
      <c r="H224" s="5">
        <v>0</v>
      </c>
      <c r="I224" s="5">
        <v>50</v>
      </c>
      <c r="J224" s="5">
        <f>E224+F224+G224+H224+I224</f>
        <v>50</v>
      </c>
      <c r="K224" s="6" t="s">
        <v>15</v>
      </c>
    </row>
    <row r="225" spans="1:11" ht="15.75" customHeight="1" x14ac:dyDescent="0.2">
      <c r="A225" s="38"/>
      <c r="B225" s="38"/>
      <c r="C225" s="38"/>
      <c r="D225" s="38"/>
      <c r="E225" s="5"/>
      <c r="F225" s="5">
        <v>0</v>
      </c>
      <c r="G225" s="5">
        <v>0</v>
      </c>
      <c r="H225" s="5">
        <v>0</v>
      </c>
      <c r="I225" s="5">
        <v>0</v>
      </c>
      <c r="J225" s="5">
        <f>F225+G225+H225+I225</f>
        <v>0</v>
      </c>
      <c r="K225" s="6" t="s">
        <v>16</v>
      </c>
    </row>
    <row r="226" spans="1:11" ht="42" customHeight="1" x14ac:dyDescent="0.2">
      <c r="A226" s="46">
        <v>56</v>
      </c>
      <c r="B226" s="46" t="s">
        <v>150</v>
      </c>
      <c r="C226" s="46" t="s">
        <v>59</v>
      </c>
      <c r="D226" s="36"/>
      <c r="E226" s="5">
        <f>E227</f>
        <v>0</v>
      </c>
      <c r="F226" s="5">
        <f t="shared" ref="F226:I226" si="74">F227</f>
        <v>0</v>
      </c>
      <c r="G226" s="5">
        <f t="shared" si="74"/>
        <v>0</v>
      </c>
      <c r="H226" s="5">
        <f t="shared" si="74"/>
        <v>0</v>
      </c>
      <c r="I226" s="5">
        <f t="shared" si="74"/>
        <v>100</v>
      </c>
      <c r="J226" s="5">
        <f>E226+F226+G226+H226+I226</f>
        <v>100</v>
      </c>
      <c r="K226" s="6" t="s">
        <v>11</v>
      </c>
    </row>
    <row r="227" spans="1:11" ht="54.75" customHeight="1" x14ac:dyDescent="0.2">
      <c r="A227" s="46"/>
      <c r="B227" s="46"/>
      <c r="C227" s="46"/>
      <c r="D227" s="38"/>
      <c r="E227" s="5"/>
      <c r="F227" s="5">
        <v>0</v>
      </c>
      <c r="G227" s="5">
        <v>0</v>
      </c>
      <c r="H227" s="5">
        <v>0</v>
      </c>
      <c r="I227" s="5">
        <v>100</v>
      </c>
      <c r="J227" s="5">
        <f>E227+F227+G227+H227+I227</f>
        <v>100</v>
      </c>
      <c r="K227" s="6" t="s">
        <v>15</v>
      </c>
    </row>
    <row r="228" spans="1:11" ht="40.5" customHeight="1" x14ac:dyDescent="0.2">
      <c r="A228" s="55" t="s">
        <v>134</v>
      </c>
      <c r="B228" s="55"/>
      <c r="C228" s="55"/>
      <c r="D228" s="55"/>
      <c r="E228" s="55"/>
      <c r="F228" s="55"/>
      <c r="G228" s="55"/>
      <c r="H228" s="55"/>
      <c r="I228" s="55"/>
      <c r="J228" s="55"/>
      <c r="K228" s="55"/>
    </row>
    <row r="229" spans="1:11" ht="21" customHeight="1" x14ac:dyDescent="0.2">
      <c r="A229" s="36">
        <v>57</v>
      </c>
      <c r="B229" s="36" t="s">
        <v>135</v>
      </c>
      <c r="C229" s="36" t="s">
        <v>59</v>
      </c>
      <c r="D229" s="36"/>
      <c r="E229" s="5">
        <f>E230</f>
        <v>0</v>
      </c>
      <c r="F229" s="5">
        <f>F230+F231</f>
        <v>150.19999999999999</v>
      </c>
      <c r="G229" s="5">
        <f>G230+G231</f>
        <v>150.19999999999999</v>
      </c>
      <c r="H229" s="5">
        <f>H230+H231</f>
        <v>150.19999999999999</v>
      </c>
      <c r="I229" s="5">
        <f>I230+I231</f>
        <v>150.19999999999999</v>
      </c>
      <c r="J229" s="5">
        <f>J230+J231</f>
        <v>600.79999999999995</v>
      </c>
      <c r="K229" s="6" t="s">
        <v>11</v>
      </c>
    </row>
    <row r="230" spans="1:11" ht="72.75" customHeight="1" x14ac:dyDescent="0.2">
      <c r="A230" s="37"/>
      <c r="B230" s="37"/>
      <c r="C230" s="37"/>
      <c r="D230" s="37"/>
      <c r="E230" s="5"/>
      <c r="F230" s="5">
        <f>F233+F246</f>
        <v>0</v>
      </c>
      <c r="G230" s="5">
        <f t="shared" ref="G230:I230" si="75">G233+G246</f>
        <v>0</v>
      </c>
      <c r="H230" s="5">
        <f t="shared" si="75"/>
        <v>0</v>
      </c>
      <c r="I230" s="5">
        <f t="shared" si="75"/>
        <v>0</v>
      </c>
      <c r="J230" s="5">
        <f>F230+G230+H230+I230</f>
        <v>0</v>
      </c>
      <c r="K230" s="6" t="s">
        <v>15</v>
      </c>
    </row>
    <row r="231" spans="1:11" ht="32.25" customHeight="1" x14ac:dyDescent="0.2">
      <c r="A231" s="38"/>
      <c r="B231" s="38"/>
      <c r="C231" s="38"/>
      <c r="D231" s="38"/>
      <c r="E231" s="5"/>
      <c r="F231" s="5">
        <f>F234+F247</f>
        <v>150.19999999999999</v>
      </c>
      <c r="G231" s="5">
        <f t="shared" ref="G231:I231" si="76">G239</f>
        <v>150.19999999999999</v>
      </c>
      <c r="H231" s="5">
        <f t="shared" si="76"/>
        <v>150.19999999999999</v>
      </c>
      <c r="I231" s="5">
        <f t="shared" si="76"/>
        <v>150.19999999999999</v>
      </c>
      <c r="J231" s="5">
        <f>F231+G231+H231+I231</f>
        <v>600.79999999999995</v>
      </c>
      <c r="K231" s="6" t="s">
        <v>16</v>
      </c>
    </row>
    <row r="232" spans="1:11" ht="36" customHeight="1" x14ac:dyDescent="0.2">
      <c r="A232" s="36">
        <v>58</v>
      </c>
      <c r="B232" s="36" t="s">
        <v>94</v>
      </c>
      <c r="C232" s="36" t="s">
        <v>59</v>
      </c>
      <c r="D232" s="36"/>
      <c r="E232" s="5">
        <f>E233</f>
        <v>0</v>
      </c>
      <c r="F232" s="5">
        <f>F233+F234</f>
        <v>150.19999999999999</v>
      </c>
      <c r="G232" s="5">
        <f>G233+G234</f>
        <v>150.19999999999999</v>
      </c>
      <c r="H232" s="5">
        <f>H233+H234</f>
        <v>150.19999999999999</v>
      </c>
      <c r="I232" s="5">
        <f>I233+I234</f>
        <v>150.19999999999999</v>
      </c>
      <c r="J232" s="5">
        <f>J233+J234</f>
        <v>600.79999999999995</v>
      </c>
      <c r="K232" s="6" t="s">
        <v>11</v>
      </c>
    </row>
    <row r="233" spans="1:11" ht="28.5" customHeight="1" x14ac:dyDescent="0.2">
      <c r="A233" s="37"/>
      <c r="B233" s="37"/>
      <c r="C233" s="37"/>
      <c r="D233" s="37"/>
      <c r="E233" s="5"/>
      <c r="F233" s="5">
        <f>F236+F238+F241</f>
        <v>0</v>
      </c>
      <c r="G233" s="5">
        <f t="shared" ref="G233:I233" si="77">G236+G238+G241</f>
        <v>0</v>
      </c>
      <c r="H233" s="5">
        <f t="shared" si="77"/>
        <v>0</v>
      </c>
      <c r="I233" s="5">
        <f t="shared" si="77"/>
        <v>0</v>
      </c>
      <c r="J233" s="5">
        <f>F233+G233+H233+I233</f>
        <v>0</v>
      </c>
      <c r="K233" s="6" t="s">
        <v>15</v>
      </c>
    </row>
    <row r="234" spans="1:11" ht="29.25" customHeight="1" x14ac:dyDescent="0.2">
      <c r="A234" s="38"/>
      <c r="B234" s="38"/>
      <c r="C234" s="38"/>
      <c r="D234" s="38"/>
      <c r="E234" s="5"/>
      <c r="F234" s="5">
        <f>F239+F242</f>
        <v>150.19999999999999</v>
      </c>
      <c r="G234" s="5">
        <f t="shared" ref="G234:H234" si="78">G239+G242+G244</f>
        <v>150.19999999999999</v>
      </c>
      <c r="H234" s="5">
        <f t="shared" si="78"/>
        <v>150.19999999999999</v>
      </c>
      <c r="I234" s="5">
        <f>I239+I242+I244</f>
        <v>150.19999999999999</v>
      </c>
      <c r="J234" s="5">
        <f>F234+G234+H234+I234</f>
        <v>600.79999999999995</v>
      </c>
      <c r="K234" s="29" t="s">
        <v>16</v>
      </c>
    </row>
    <row r="235" spans="1:11" ht="27" hidden="1" customHeight="1" x14ac:dyDescent="0.2">
      <c r="A235" s="72">
        <v>69</v>
      </c>
      <c r="B235" s="72" t="s">
        <v>95</v>
      </c>
      <c r="C235" s="72" t="s">
        <v>59</v>
      </c>
      <c r="D235" s="39"/>
      <c r="E235" s="16">
        <f>E236</f>
        <v>0</v>
      </c>
      <c r="F235" s="16">
        <f t="shared" ref="F235:I235" si="79">F236</f>
        <v>0</v>
      </c>
      <c r="G235" s="16">
        <f t="shared" si="79"/>
        <v>0</v>
      </c>
      <c r="H235" s="16">
        <f t="shared" si="79"/>
        <v>0</v>
      </c>
      <c r="I235" s="16">
        <f t="shared" si="79"/>
        <v>0</v>
      </c>
      <c r="J235" s="16">
        <f>E235+F235+G235+H235+I235</f>
        <v>0</v>
      </c>
      <c r="K235" s="17" t="s">
        <v>11</v>
      </c>
    </row>
    <row r="236" spans="1:11" ht="31.5" hidden="1" customHeight="1" x14ac:dyDescent="0.2">
      <c r="A236" s="72"/>
      <c r="B236" s="72"/>
      <c r="C236" s="72"/>
      <c r="D236" s="41"/>
      <c r="E236" s="16"/>
      <c r="F236" s="16"/>
      <c r="G236" s="16"/>
      <c r="H236" s="16"/>
      <c r="I236" s="16"/>
      <c r="J236" s="16">
        <f>E236+F236+G236+H236+I236</f>
        <v>0</v>
      </c>
      <c r="K236" s="17" t="s">
        <v>15</v>
      </c>
    </row>
    <row r="237" spans="1:11" ht="31.5" customHeight="1" x14ac:dyDescent="0.2">
      <c r="A237" s="39">
        <v>59</v>
      </c>
      <c r="B237" s="69" t="s">
        <v>97</v>
      </c>
      <c r="C237" s="39" t="s">
        <v>59</v>
      </c>
      <c r="D237" s="39"/>
      <c r="E237" s="16"/>
      <c r="F237" s="16">
        <f>F238+F239</f>
        <v>150.19999999999999</v>
      </c>
      <c r="G237" s="16">
        <f>G238+G239</f>
        <v>150.19999999999999</v>
      </c>
      <c r="H237" s="16">
        <f>H238+H239</f>
        <v>150.19999999999999</v>
      </c>
      <c r="I237" s="16">
        <f>I238+I239</f>
        <v>150.19999999999999</v>
      </c>
      <c r="J237" s="16">
        <f>J238+J239</f>
        <v>600.79999999999995</v>
      </c>
      <c r="K237" s="17" t="s">
        <v>11</v>
      </c>
    </row>
    <row r="238" spans="1:11" ht="16.5" customHeight="1" x14ac:dyDescent="0.2">
      <c r="A238" s="40"/>
      <c r="B238" s="70"/>
      <c r="C238" s="40"/>
      <c r="D238" s="40"/>
      <c r="E238" s="16"/>
      <c r="F238" s="16"/>
      <c r="G238" s="16"/>
      <c r="H238" s="16"/>
      <c r="I238" s="16"/>
      <c r="J238" s="16">
        <f>F238+G238+H238+I238</f>
        <v>0</v>
      </c>
      <c r="K238" s="17" t="s">
        <v>15</v>
      </c>
    </row>
    <row r="239" spans="1:11" ht="15" customHeight="1" x14ac:dyDescent="0.2">
      <c r="A239" s="41"/>
      <c r="B239" s="71"/>
      <c r="C239" s="41"/>
      <c r="D239" s="41"/>
      <c r="E239" s="16"/>
      <c r="F239" s="16">
        <v>150.19999999999999</v>
      </c>
      <c r="G239" s="16">
        <v>150.19999999999999</v>
      </c>
      <c r="H239" s="16">
        <v>150.19999999999999</v>
      </c>
      <c r="I239" s="16">
        <v>150.19999999999999</v>
      </c>
      <c r="J239" s="16">
        <f>F239+G239+H239+I239</f>
        <v>600.79999999999995</v>
      </c>
      <c r="K239" s="17" t="s">
        <v>16</v>
      </c>
    </row>
    <row r="240" spans="1:11" ht="21.75" customHeight="1" x14ac:dyDescent="0.2">
      <c r="A240" s="39">
        <v>60</v>
      </c>
      <c r="B240" s="69" t="s">
        <v>98</v>
      </c>
      <c r="C240" s="39" t="s">
        <v>59</v>
      </c>
      <c r="D240" s="39"/>
      <c r="E240" s="16"/>
      <c r="F240" s="16">
        <f>F241+F242</f>
        <v>0</v>
      </c>
      <c r="G240" s="16">
        <f>G241+G242</f>
        <v>0</v>
      </c>
      <c r="H240" s="16">
        <f>H241+H242</f>
        <v>0</v>
      </c>
      <c r="I240" s="16">
        <f>I241+I242</f>
        <v>0</v>
      </c>
      <c r="J240" s="16">
        <f>J241+J242</f>
        <v>0</v>
      </c>
      <c r="K240" s="6" t="s">
        <v>11</v>
      </c>
    </row>
    <row r="241" spans="1:11" ht="18.75" hidden="1" customHeight="1" x14ac:dyDescent="0.2">
      <c r="A241" s="40"/>
      <c r="B241" s="70"/>
      <c r="C241" s="40"/>
      <c r="D241" s="40"/>
      <c r="E241" s="16"/>
      <c r="F241" s="16"/>
      <c r="G241" s="16"/>
      <c r="H241" s="16"/>
      <c r="I241" s="16"/>
      <c r="J241" s="16">
        <f>F241+G241+H241+I241</f>
        <v>0</v>
      </c>
      <c r="K241" s="17" t="s">
        <v>15</v>
      </c>
    </row>
    <row r="242" spans="1:11" ht="21" customHeight="1" x14ac:dyDescent="0.2">
      <c r="A242" s="41"/>
      <c r="B242" s="71"/>
      <c r="C242" s="41"/>
      <c r="D242" s="41"/>
      <c r="E242" s="16"/>
      <c r="F242" s="16"/>
      <c r="G242" s="16"/>
      <c r="H242" s="16"/>
      <c r="I242" s="16"/>
      <c r="J242" s="16">
        <f>F242+G242+H242+I242</f>
        <v>0</v>
      </c>
      <c r="K242" s="17" t="s">
        <v>140</v>
      </c>
    </row>
    <row r="243" spans="1:11" ht="21.75" customHeight="1" x14ac:dyDescent="0.2">
      <c r="A243" s="39">
        <v>61</v>
      </c>
      <c r="B243" s="64" t="s">
        <v>157</v>
      </c>
      <c r="C243" s="39" t="s">
        <v>59</v>
      </c>
      <c r="D243" s="39"/>
      <c r="E243" s="16"/>
      <c r="F243" s="16">
        <f>F244</f>
        <v>0</v>
      </c>
      <c r="G243" s="16">
        <f>G244</f>
        <v>0</v>
      </c>
      <c r="H243" s="16">
        <f>H244</f>
        <v>0</v>
      </c>
      <c r="I243" s="16">
        <f>I244</f>
        <v>0</v>
      </c>
      <c r="J243" s="16">
        <f>J244</f>
        <v>0</v>
      </c>
      <c r="K243" s="6" t="s">
        <v>11</v>
      </c>
    </row>
    <row r="244" spans="1:11" ht="21" customHeight="1" x14ac:dyDescent="0.2">
      <c r="A244" s="41"/>
      <c r="B244" s="65"/>
      <c r="C244" s="41"/>
      <c r="D244" s="41"/>
      <c r="E244" s="16"/>
      <c r="F244" s="16"/>
      <c r="G244" s="16"/>
      <c r="H244" s="16"/>
      <c r="I244" s="16"/>
      <c r="J244" s="16"/>
      <c r="K244" s="17" t="s">
        <v>140</v>
      </c>
    </row>
    <row r="245" spans="1:11" ht="41.25" customHeight="1" x14ac:dyDescent="0.2">
      <c r="A245" s="36">
        <v>62</v>
      </c>
      <c r="B245" s="36" t="s">
        <v>96</v>
      </c>
      <c r="C245" s="36" t="s">
        <v>59</v>
      </c>
      <c r="D245" s="36"/>
      <c r="E245" s="5">
        <f>E246</f>
        <v>0</v>
      </c>
      <c r="F245" s="5">
        <f t="shared" ref="F245:I245" si="80">F246</f>
        <v>0</v>
      </c>
      <c r="G245" s="5">
        <f t="shared" si="80"/>
        <v>0</v>
      </c>
      <c r="H245" s="5">
        <f t="shared" si="80"/>
        <v>0</v>
      </c>
      <c r="I245" s="5">
        <f t="shared" si="80"/>
        <v>0</v>
      </c>
      <c r="J245" s="5">
        <f t="shared" ref="J245:J254" si="81">E245+F245+G245+H245+I245</f>
        <v>0</v>
      </c>
      <c r="K245" s="6" t="s">
        <v>11</v>
      </c>
    </row>
    <row r="246" spans="1:11" ht="45.75" customHeight="1" x14ac:dyDescent="0.2">
      <c r="A246" s="37"/>
      <c r="B246" s="37"/>
      <c r="C246" s="37"/>
      <c r="D246" s="37"/>
      <c r="E246" s="5"/>
      <c r="F246" s="5">
        <f>F249+F251+F254</f>
        <v>0</v>
      </c>
      <c r="G246" s="5">
        <f>G249+G251+G254</f>
        <v>0</v>
      </c>
      <c r="H246" s="5">
        <f>H249+H251+H254</f>
        <v>0</v>
      </c>
      <c r="I246" s="5">
        <f>I249+I251+I254</f>
        <v>0</v>
      </c>
      <c r="J246" s="5">
        <f t="shared" si="81"/>
        <v>0</v>
      </c>
      <c r="K246" s="6" t="s">
        <v>15</v>
      </c>
    </row>
    <row r="247" spans="1:11" ht="45.75" customHeight="1" x14ac:dyDescent="0.2">
      <c r="A247" s="38"/>
      <c r="B247" s="38"/>
      <c r="C247" s="38"/>
      <c r="D247" s="38"/>
      <c r="E247" s="5"/>
      <c r="F247" s="5">
        <f>F252</f>
        <v>0</v>
      </c>
      <c r="G247" s="5">
        <f t="shared" ref="G247:I247" si="82">G252</f>
        <v>0</v>
      </c>
      <c r="H247" s="5">
        <f t="shared" si="82"/>
        <v>0</v>
      </c>
      <c r="I247" s="5">
        <f t="shared" si="82"/>
        <v>0</v>
      </c>
      <c r="J247" s="5">
        <f>F247+G247+H247+I247</f>
        <v>0</v>
      </c>
      <c r="K247" s="6" t="s">
        <v>16</v>
      </c>
    </row>
    <row r="248" spans="1:11" ht="60.75" hidden="1" customHeight="1" x14ac:dyDescent="0.2">
      <c r="A248" s="46">
        <v>74</v>
      </c>
      <c r="B248" s="46" t="s">
        <v>99</v>
      </c>
      <c r="C248" s="46" t="s">
        <v>59</v>
      </c>
      <c r="D248" s="36"/>
      <c r="E248" s="5">
        <f>E249</f>
        <v>0</v>
      </c>
      <c r="F248" s="5">
        <f t="shared" ref="F248:I248" si="83">F249</f>
        <v>0</v>
      </c>
      <c r="G248" s="5">
        <f t="shared" si="83"/>
        <v>0</v>
      </c>
      <c r="H248" s="5">
        <f t="shared" si="83"/>
        <v>0</v>
      </c>
      <c r="I248" s="5">
        <f t="shared" si="83"/>
        <v>0</v>
      </c>
      <c r="J248" s="5">
        <f t="shared" si="81"/>
        <v>0</v>
      </c>
      <c r="K248" s="6" t="s">
        <v>11</v>
      </c>
    </row>
    <row r="249" spans="1:11" ht="56.25" hidden="1" customHeight="1" x14ac:dyDescent="0.2">
      <c r="A249" s="46"/>
      <c r="B249" s="46"/>
      <c r="C249" s="46"/>
      <c r="D249" s="38"/>
      <c r="E249" s="5"/>
      <c r="F249" s="5"/>
      <c r="G249" s="5"/>
      <c r="H249" s="5"/>
      <c r="I249" s="5"/>
      <c r="J249" s="5">
        <f t="shared" si="81"/>
        <v>0</v>
      </c>
      <c r="K249" s="6" t="s">
        <v>15</v>
      </c>
    </row>
    <row r="250" spans="1:11" ht="17.25" customHeight="1" x14ac:dyDescent="0.2">
      <c r="A250" s="36">
        <v>63</v>
      </c>
      <c r="B250" s="36" t="s">
        <v>133</v>
      </c>
      <c r="C250" s="36" t="s">
        <v>59</v>
      </c>
      <c r="D250" s="36"/>
      <c r="E250" s="5">
        <f>E251</f>
        <v>0</v>
      </c>
      <c r="F250" s="5">
        <f>F251+F252</f>
        <v>0</v>
      </c>
      <c r="G250" s="5">
        <f t="shared" ref="G250:I250" si="84">G251+G252</f>
        <v>0</v>
      </c>
      <c r="H250" s="5">
        <f t="shared" si="84"/>
        <v>0</v>
      </c>
      <c r="I250" s="5">
        <f t="shared" si="84"/>
        <v>0</v>
      </c>
      <c r="J250" s="5">
        <f t="shared" si="81"/>
        <v>0</v>
      </c>
      <c r="K250" s="6" t="s">
        <v>11</v>
      </c>
    </row>
    <row r="251" spans="1:11" ht="39.75" hidden="1" customHeight="1" x14ac:dyDescent="0.2">
      <c r="A251" s="37"/>
      <c r="B251" s="37"/>
      <c r="C251" s="37"/>
      <c r="D251" s="37"/>
      <c r="E251" s="5"/>
      <c r="F251" s="5"/>
      <c r="G251" s="5"/>
      <c r="H251" s="5"/>
      <c r="I251" s="5"/>
      <c r="J251" s="5">
        <f t="shared" si="81"/>
        <v>0</v>
      </c>
      <c r="K251" s="6" t="s">
        <v>15</v>
      </c>
    </row>
    <row r="252" spans="1:11" ht="43.5" customHeight="1" x14ac:dyDescent="0.2">
      <c r="A252" s="38"/>
      <c r="B252" s="38"/>
      <c r="C252" s="38"/>
      <c r="D252" s="38"/>
      <c r="E252" s="5"/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6" t="s">
        <v>16</v>
      </c>
    </row>
    <row r="253" spans="1:11" ht="31.5" customHeight="1" x14ac:dyDescent="0.2">
      <c r="A253" s="36">
        <v>64</v>
      </c>
      <c r="B253" s="36" t="s">
        <v>100</v>
      </c>
      <c r="C253" s="36" t="s">
        <v>59</v>
      </c>
      <c r="D253" s="50"/>
      <c r="E253" s="5">
        <f>E254</f>
        <v>0</v>
      </c>
      <c r="F253" s="5">
        <f t="shared" ref="F253:I253" si="85">F254</f>
        <v>0</v>
      </c>
      <c r="G253" s="5">
        <f t="shared" si="85"/>
        <v>0</v>
      </c>
      <c r="H253" s="5">
        <f t="shared" si="85"/>
        <v>0</v>
      </c>
      <c r="I253" s="5">
        <f t="shared" si="85"/>
        <v>0</v>
      </c>
      <c r="J253" s="5">
        <f t="shared" si="81"/>
        <v>0</v>
      </c>
      <c r="K253" s="6" t="s">
        <v>11</v>
      </c>
    </row>
    <row r="254" spans="1:11" ht="18.75" customHeight="1" x14ac:dyDescent="0.2">
      <c r="A254" s="38"/>
      <c r="B254" s="38"/>
      <c r="C254" s="38"/>
      <c r="D254" s="52"/>
      <c r="E254" s="5"/>
      <c r="F254" s="5"/>
      <c r="G254" s="5"/>
      <c r="H254" s="5"/>
      <c r="I254" s="5"/>
      <c r="J254" s="5">
        <f t="shared" si="81"/>
        <v>0</v>
      </c>
      <c r="K254" s="6" t="s">
        <v>15</v>
      </c>
    </row>
    <row r="255" spans="1:11" ht="61.5" customHeight="1" x14ac:dyDescent="0.2">
      <c r="A255" s="55" t="s">
        <v>101</v>
      </c>
      <c r="B255" s="55"/>
      <c r="C255" s="55"/>
      <c r="D255" s="55"/>
      <c r="E255" s="55"/>
      <c r="F255" s="55"/>
      <c r="G255" s="55"/>
      <c r="H255" s="55"/>
      <c r="I255" s="55"/>
      <c r="J255" s="55"/>
      <c r="K255" s="55"/>
    </row>
    <row r="256" spans="1:11" ht="27" customHeight="1" x14ac:dyDescent="0.2">
      <c r="A256" s="46">
        <v>65</v>
      </c>
      <c r="B256" s="46" t="s">
        <v>102</v>
      </c>
      <c r="C256" s="46" t="s">
        <v>59</v>
      </c>
      <c r="D256" s="50"/>
      <c r="E256" s="5">
        <f>E257+E258+E259</f>
        <v>0</v>
      </c>
      <c r="F256" s="5">
        <f t="shared" ref="F256:I256" si="86">F257+F258+F259</f>
        <v>0</v>
      </c>
      <c r="G256" s="5">
        <f t="shared" si="86"/>
        <v>0</v>
      </c>
      <c r="H256" s="5">
        <f t="shared" si="86"/>
        <v>0</v>
      </c>
      <c r="I256" s="5">
        <f t="shared" si="86"/>
        <v>1500</v>
      </c>
      <c r="J256" s="5">
        <f t="shared" ref="J256:J275" si="87">E256+F256+G256+H256+I256</f>
        <v>1500</v>
      </c>
      <c r="K256" s="6" t="s">
        <v>50</v>
      </c>
    </row>
    <row r="257" spans="1:12" ht="24" x14ac:dyDescent="0.2">
      <c r="A257" s="46"/>
      <c r="B257" s="46"/>
      <c r="C257" s="46"/>
      <c r="D257" s="51"/>
      <c r="E257" s="5"/>
      <c r="F257" s="5">
        <f t="shared" ref="F257:I259" si="88">F261+F278</f>
        <v>0</v>
      </c>
      <c r="G257" s="5">
        <f t="shared" si="88"/>
        <v>0</v>
      </c>
      <c r="H257" s="5">
        <f t="shared" si="88"/>
        <v>0</v>
      </c>
      <c r="I257" s="5">
        <f t="shared" si="88"/>
        <v>1000</v>
      </c>
      <c r="J257" s="5">
        <f t="shared" si="87"/>
        <v>1000</v>
      </c>
      <c r="K257" s="6" t="s">
        <v>14</v>
      </c>
    </row>
    <row r="258" spans="1:12" x14ac:dyDescent="0.2">
      <c r="A258" s="46"/>
      <c r="B258" s="46"/>
      <c r="C258" s="46"/>
      <c r="D258" s="51"/>
      <c r="E258" s="5"/>
      <c r="F258" s="5">
        <f t="shared" si="88"/>
        <v>0</v>
      </c>
      <c r="G258" s="5">
        <f t="shared" si="88"/>
        <v>0</v>
      </c>
      <c r="H258" s="5">
        <f t="shared" si="88"/>
        <v>0</v>
      </c>
      <c r="I258" s="5">
        <f t="shared" si="88"/>
        <v>500</v>
      </c>
      <c r="J258" s="5">
        <f t="shared" si="87"/>
        <v>500</v>
      </c>
      <c r="K258" s="6" t="s">
        <v>15</v>
      </c>
    </row>
    <row r="259" spans="1:12" ht="24" customHeight="1" x14ac:dyDescent="0.2">
      <c r="A259" s="46"/>
      <c r="B259" s="46"/>
      <c r="C259" s="46"/>
      <c r="D259" s="52"/>
      <c r="E259" s="5"/>
      <c r="F259" s="5">
        <f t="shared" si="88"/>
        <v>0</v>
      </c>
      <c r="G259" s="5">
        <f t="shared" si="88"/>
        <v>0</v>
      </c>
      <c r="H259" s="5">
        <f t="shared" si="88"/>
        <v>0</v>
      </c>
      <c r="I259" s="5">
        <f t="shared" si="88"/>
        <v>0</v>
      </c>
      <c r="J259" s="5">
        <f t="shared" si="87"/>
        <v>0</v>
      </c>
      <c r="K259" s="6" t="s">
        <v>16</v>
      </c>
    </row>
    <row r="260" spans="1:12" ht="23.25" customHeight="1" x14ac:dyDescent="0.2">
      <c r="A260" s="46">
        <v>66</v>
      </c>
      <c r="B260" s="53" t="s">
        <v>103</v>
      </c>
      <c r="C260" s="54" t="s">
        <v>59</v>
      </c>
      <c r="D260" s="50"/>
      <c r="E260" s="5">
        <f>E261+E262+E263</f>
        <v>0</v>
      </c>
      <c r="F260" s="5">
        <f t="shared" ref="F260:I260" si="89">F261+F262+F263</f>
        <v>0</v>
      </c>
      <c r="G260" s="5">
        <f t="shared" si="89"/>
        <v>0</v>
      </c>
      <c r="H260" s="5">
        <f t="shared" si="89"/>
        <v>0</v>
      </c>
      <c r="I260" s="5">
        <f t="shared" si="89"/>
        <v>1500</v>
      </c>
      <c r="J260" s="5">
        <f t="shared" si="87"/>
        <v>1500</v>
      </c>
      <c r="K260" s="6" t="s">
        <v>50</v>
      </c>
    </row>
    <row r="261" spans="1:12" ht="29.25" customHeight="1" x14ac:dyDescent="0.2">
      <c r="A261" s="46"/>
      <c r="B261" s="53"/>
      <c r="C261" s="54"/>
      <c r="D261" s="51"/>
      <c r="E261" s="5"/>
      <c r="F261" s="5">
        <f>F265+F273</f>
        <v>0</v>
      </c>
      <c r="G261" s="5">
        <f>G265+G273</f>
        <v>0</v>
      </c>
      <c r="H261" s="5">
        <f>H265+H273</f>
        <v>0</v>
      </c>
      <c r="I261" s="5">
        <f>I265+I273+I269</f>
        <v>1000</v>
      </c>
      <c r="J261" s="5">
        <f t="shared" si="87"/>
        <v>1000</v>
      </c>
      <c r="K261" s="6" t="s">
        <v>14</v>
      </c>
    </row>
    <row r="262" spans="1:12" x14ac:dyDescent="0.2">
      <c r="A262" s="46"/>
      <c r="B262" s="53"/>
      <c r="C262" s="54"/>
      <c r="D262" s="51"/>
      <c r="E262" s="5"/>
      <c r="F262" s="5">
        <f t="shared" ref="F262:I263" si="90">F266+F270+F274</f>
        <v>0</v>
      </c>
      <c r="G262" s="5">
        <f t="shared" si="90"/>
        <v>0</v>
      </c>
      <c r="H262" s="5">
        <f t="shared" si="90"/>
        <v>0</v>
      </c>
      <c r="I262" s="5">
        <f t="shared" si="90"/>
        <v>500</v>
      </c>
      <c r="J262" s="5">
        <f t="shared" si="87"/>
        <v>500</v>
      </c>
      <c r="K262" s="6" t="s">
        <v>15</v>
      </c>
    </row>
    <row r="263" spans="1:12" x14ac:dyDescent="0.2">
      <c r="A263" s="46"/>
      <c r="B263" s="53"/>
      <c r="C263" s="54"/>
      <c r="D263" s="52"/>
      <c r="E263" s="5"/>
      <c r="F263" s="5">
        <f t="shared" si="90"/>
        <v>0</v>
      </c>
      <c r="G263" s="5">
        <f t="shared" si="90"/>
        <v>0</v>
      </c>
      <c r="H263" s="5">
        <f t="shared" si="90"/>
        <v>0</v>
      </c>
      <c r="I263" s="5">
        <f t="shared" si="90"/>
        <v>0</v>
      </c>
      <c r="J263" s="5">
        <f t="shared" si="87"/>
        <v>0</v>
      </c>
      <c r="K263" s="6" t="s">
        <v>16</v>
      </c>
    </row>
    <row r="264" spans="1:12" ht="26.25" customHeight="1" x14ac:dyDescent="0.2">
      <c r="A264" s="46">
        <v>67</v>
      </c>
      <c r="B264" s="46" t="s">
        <v>160</v>
      </c>
      <c r="C264" s="46" t="s">
        <v>59</v>
      </c>
      <c r="D264" s="36"/>
      <c r="E264" s="5">
        <f>E265+E266+E267</f>
        <v>0</v>
      </c>
      <c r="F264" s="5">
        <f t="shared" ref="F264:I264" si="91">F265+F266+F267</f>
        <v>0</v>
      </c>
      <c r="G264" s="5">
        <f t="shared" si="91"/>
        <v>0</v>
      </c>
      <c r="H264" s="5">
        <f t="shared" si="91"/>
        <v>0</v>
      </c>
      <c r="I264" s="5">
        <f t="shared" si="91"/>
        <v>500</v>
      </c>
      <c r="J264" s="5">
        <f t="shared" si="87"/>
        <v>500</v>
      </c>
      <c r="K264" s="6" t="s">
        <v>52</v>
      </c>
    </row>
    <row r="265" spans="1:12" ht="24" x14ac:dyDescent="0.2">
      <c r="A265" s="46"/>
      <c r="B265" s="46"/>
      <c r="C265" s="46"/>
      <c r="D265" s="37"/>
      <c r="E265" s="5">
        <v>0</v>
      </c>
      <c r="F265" s="5">
        <v>0</v>
      </c>
      <c r="G265" s="5">
        <v>0</v>
      </c>
      <c r="H265" s="5">
        <v>0</v>
      </c>
      <c r="I265" s="5">
        <v>500</v>
      </c>
      <c r="J265" s="5">
        <f t="shared" si="87"/>
        <v>500</v>
      </c>
      <c r="K265" s="6" t="s">
        <v>14</v>
      </c>
    </row>
    <row r="266" spans="1:12" ht="17.25" customHeight="1" x14ac:dyDescent="0.2">
      <c r="A266" s="46"/>
      <c r="B266" s="46"/>
      <c r="C266" s="46"/>
      <c r="D266" s="37"/>
      <c r="E266" s="5"/>
      <c r="F266" s="5">
        <v>0</v>
      </c>
      <c r="G266" s="5">
        <v>0</v>
      </c>
      <c r="H266" s="5">
        <v>0</v>
      </c>
      <c r="I266" s="5">
        <v>0</v>
      </c>
      <c r="J266" s="5">
        <f t="shared" si="87"/>
        <v>0</v>
      </c>
      <c r="K266" s="6" t="s">
        <v>15</v>
      </c>
    </row>
    <row r="267" spans="1:12" ht="17.25" customHeight="1" x14ac:dyDescent="0.2">
      <c r="A267" s="46"/>
      <c r="B267" s="46"/>
      <c r="C267" s="46"/>
      <c r="D267" s="38"/>
      <c r="E267" s="5"/>
      <c r="F267" s="5">
        <v>0</v>
      </c>
      <c r="G267" s="5">
        <v>0</v>
      </c>
      <c r="H267" s="5">
        <v>0</v>
      </c>
      <c r="I267" s="5">
        <v>0</v>
      </c>
      <c r="J267" s="5">
        <f t="shared" si="87"/>
        <v>0</v>
      </c>
      <c r="K267" s="6" t="s">
        <v>16</v>
      </c>
    </row>
    <row r="268" spans="1:12" ht="42.75" customHeight="1" x14ac:dyDescent="0.2">
      <c r="A268" s="46">
        <v>68</v>
      </c>
      <c r="B268" s="46" t="s">
        <v>159</v>
      </c>
      <c r="C268" s="46" t="s">
        <v>59</v>
      </c>
      <c r="D268" s="36"/>
      <c r="E268" s="5">
        <f>E270+E271</f>
        <v>0</v>
      </c>
      <c r="F268" s="5">
        <f>F270+F271</f>
        <v>0</v>
      </c>
      <c r="G268" s="5">
        <f>G270+G271</f>
        <v>0</v>
      </c>
      <c r="H268" s="5">
        <f t="shared" ref="H268:I268" si="92">H270+H271</f>
        <v>0</v>
      </c>
      <c r="I268" s="5">
        <f t="shared" si="92"/>
        <v>500</v>
      </c>
      <c r="J268" s="5">
        <f t="shared" si="87"/>
        <v>500</v>
      </c>
      <c r="K268" s="6" t="s">
        <v>48</v>
      </c>
    </row>
    <row r="269" spans="1:12" ht="21.75" customHeight="1" x14ac:dyDescent="0.2">
      <c r="A269" s="46"/>
      <c r="B269" s="46"/>
      <c r="C269" s="46"/>
      <c r="D269" s="37"/>
      <c r="E269" s="27"/>
      <c r="F269" s="27">
        <v>0</v>
      </c>
      <c r="G269" s="27">
        <v>0</v>
      </c>
      <c r="H269" s="27">
        <v>0</v>
      </c>
      <c r="I269" s="27">
        <v>500</v>
      </c>
      <c r="J269" s="27">
        <f>I269</f>
        <v>500</v>
      </c>
      <c r="K269" s="28" t="s">
        <v>14</v>
      </c>
    </row>
    <row r="270" spans="1:12" ht="18" customHeight="1" x14ac:dyDescent="0.2">
      <c r="A270" s="46"/>
      <c r="B270" s="46"/>
      <c r="C270" s="46"/>
      <c r="D270" s="37"/>
      <c r="E270" s="5"/>
      <c r="F270" s="5">
        <v>0</v>
      </c>
      <c r="G270" s="5">
        <v>0</v>
      </c>
      <c r="H270" s="5">
        <v>0</v>
      </c>
      <c r="I270" s="5">
        <v>500</v>
      </c>
      <c r="J270" s="5">
        <f>E270+F270+G270+H270+I270</f>
        <v>500</v>
      </c>
      <c r="K270" s="6" t="s">
        <v>15</v>
      </c>
    </row>
    <row r="271" spans="1:12" ht="18.75" customHeight="1" x14ac:dyDescent="0.2">
      <c r="A271" s="46"/>
      <c r="B271" s="46"/>
      <c r="C271" s="46"/>
      <c r="D271" s="38"/>
      <c r="E271" s="5"/>
      <c r="F271" s="5">
        <v>0</v>
      </c>
      <c r="G271" s="5">
        <v>0</v>
      </c>
      <c r="H271" s="5">
        <v>0</v>
      </c>
      <c r="I271" s="5">
        <v>0</v>
      </c>
      <c r="J271" s="5">
        <f t="shared" si="87"/>
        <v>0</v>
      </c>
      <c r="K271" s="6" t="s">
        <v>16</v>
      </c>
    </row>
    <row r="272" spans="1:12" ht="30" hidden="1" customHeight="1" x14ac:dyDescent="0.2">
      <c r="A272" s="36">
        <v>81</v>
      </c>
      <c r="B272" s="36" t="s">
        <v>104</v>
      </c>
      <c r="C272" s="36" t="s">
        <v>59</v>
      </c>
      <c r="D272" s="36" t="s">
        <v>28</v>
      </c>
      <c r="E272" s="5">
        <f>E273+E274+E275</f>
        <v>0</v>
      </c>
      <c r="F272" s="5">
        <f t="shared" ref="F272:I272" si="93">F273+F274+F275</f>
        <v>0</v>
      </c>
      <c r="G272" s="5">
        <f t="shared" si="93"/>
        <v>0</v>
      </c>
      <c r="H272" s="5">
        <f t="shared" si="93"/>
        <v>0</v>
      </c>
      <c r="I272" s="5">
        <f t="shared" si="93"/>
        <v>0</v>
      </c>
      <c r="J272" s="5">
        <f t="shared" si="87"/>
        <v>0</v>
      </c>
      <c r="K272" s="6" t="s">
        <v>11</v>
      </c>
      <c r="L272" s="42"/>
    </row>
    <row r="273" spans="1:12" ht="27.75" hidden="1" customHeight="1" x14ac:dyDescent="0.2">
      <c r="A273" s="37"/>
      <c r="B273" s="37"/>
      <c r="C273" s="37"/>
      <c r="D273" s="37"/>
      <c r="E273" s="5"/>
      <c r="F273" s="5"/>
      <c r="G273" s="5"/>
      <c r="H273" s="5"/>
      <c r="I273" s="5"/>
      <c r="J273" s="5">
        <f t="shared" si="87"/>
        <v>0</v>
      </c>
      <c r="K273" s="6" t="s">
        <v>14</v>
      </c>
      <c r="L273" s="42"/>
    </row>
    <row r="274" spans="1:12" ht="17.25" hidden="1" customHeight="1" x14ac:dyDescent="0.2">
      <c r="A274" s="37"/>
      <c r="B274" s="37"/>
      <c r="C274" s="37"/>
      <c r="D274" s="37"/>
      <c r="E274" s="5"/>
      <c r="F274" s="5"/>
      <c r="G274" s="5"/>
      <c r="H274" s="5"/>
      <c r="I274" s="5"/>
      <c r="J274" s="5">
        <f t="shared" si="87"/>
        <v>0</v>
      </c>
      <c r="K274" s="6" t="s">
        <v>15</v>
      </c>
      <c r="L274" s="42"/>
    </row>
    <row r="275" spans="1:12" ht="16.5" hidden="1" customHeight="1" x14ac:dyDescent="0.2">
      <c r="A275" s="38"/>
      <c r="B275" s="38"/>
      <c r="C275" s="38"/>
      <c r="D275" s="38"/>
      <c r="E275" s="5"/>
      <c r="F275" s="5"/>
      <c r="G275" s="5"/>
      <c r="H275" s="5"/>
      <c r="I275" s="5"/>
      <c r="J275" s="5">
        <f t="shared" si="87"/>
        <v>0</v>
      </c>
      <c r="K275" s="6" t="s">
        <v>16</v>
      </c>
      <c r="L275" s="42"/>
    </row>
    <row r="276" spans="1:12" ht="20.25" hidden="1" customHeight="1" x14ac:dyDescent="0.2">
      <c r="A276" s="55" t="s">
        <v>72</v>
      </c>
      <c r="B276" s="55"/>
      <c r="C276" s="55"/>
      <c r="D276" s="55"/>
      <c r="E276" s="55"/>
      <c r="F276" s="55"/>
      <c r="G276" s="55"/>
      <c r="H276" s="55"/>
      <c r="I276" s="55"/>
      <c r="J276" s="55"/>
      <c r="K276" s="55"/>
    </row>
    <row r="277" spans="1:12" hidden="1" x14ac:dyDescent="0.2">
      <c r="A277" s="46">
        <v>69</v>
      </c>
      <c r="B277" s="53" t="s">
        <v>114</v>
      </c>
      <c r="C277" s="54" t="s">
        <v>59</v>
      </c>
      <c r="D277" s="66"/>
      <c r="E277" s="5">
        <f>E278+E279+E280</f>
        <v>0</v>
      </c>
      <c r="F277" s="5">
        <f t="shared" ref="F277:I277" si="94">F278+F279+F280</f>
        <v>0</v>
      </c>
      <c r="G277" s="5">
        <f t="shared" si="94"/>
        <v>0</v>
      </c>
      <c r="H277" s="5">
        <f t="shared" si="94"/>
        <v>0</v>
      </c>
      <c r="I277" s="5">
        <f t="shared" si="94"/>
        <v>0</v>
      </c>
      <c r="J277" s="5">
        <f t="shared" ref="J277:J284" si="95">E277+F277+G277+H277+I277</f>
        <v>0</v>
      </c>
      <c r="K277" s="6" t="s">
        <v>11</v>
      </c>
    </row>
    <row r="278" spans="1:12" ht="24" hidden="1" x14ac:dyDescent="0.2">
      <c r="A278" s="46"/>
      <c r="B278" s="53"/>
      <c r="C278" s="54"/>
      <c r="D278" s="67"/>
      <c r="E278" s="5"/>
      <c r="F278" s="5">
        <f>F282</f>
        <v>0</v>
      </c>
      <c r="G278" s="5">
        <f t="shared" ref="G278:I278" si="96">G282</f>
        <v>0</v>
      </c>
      <c r="H278" s="5">
        <f t="shared" si="96"/>
        <v>0</v>
      </c>
      <c r="I278" s="5">
        <f t="shared" si="96"/>
        <v>0</v>
      </c>
      <c r="J278" s="5">
        <f t="shared" si="95"/>
        <v>0</v>
      </c>
      <c r="K278" s="6" t="s">
        <v>14</v>
      </c>
    </row>
    <row r="279" spans="1:12" hidden="1" x14ac:dyDescent="0.2">
      <c r="A279" s="46"/>
      <c r="B279" s="53"/>
      <c r="C279" s="54"/>
      <c r="D279" s="67"/>
      <c r="E279" s="5"/>
      <c r="F279" s="5">
        <f>F283</f>
        <v>0</v>
      </c>
      <c r="G279" s="5">
        <f t="shared" ref="G279:I279" si="97">G283</f>
        <v>0</v>
      </c>
      <c r="H279" s="5">
        <f t="shared" si="97"/>
        <v>0</v>
      </c>
      <c r="I279" s="5">
        <f t="shared" si="97"/>
        <v>0</v>
      </c>
      <c r="J279" s="5">
        <f t="shared" si="95"/>
        <v>0</v>
      </c>
      <c r="K279" s="6" t="s">
        <v>15</v>
      </c>
    </row>
    <row r="280" spans="1:12" hidden="1" x14ac:dyDescent="0.2">
      <c r="A280" s="46"/>
      <c r="B280" s="53"/>
      <c r="C280" s="54"/>
      <c r="D280" s="68"/>
      <c r="E280" s="5"/>
      <c r="F280" s="5">
        <f>F284</f>
        <v>0</v>
      </c>
      <c r="G280" s="5">
        <f t="shared" ref="G280:I280" si="98">G284</f>
        <v>0</v>
      </c>
      <c r="H280" s="5">
        <f t="shared" si="98"/>
        <v>0</v>
      </c>
      <c r="I280" s="5">
        <f t="shared" si="98"/>
        <v>0</v>
      </c>
      <c r="J280" s="5">
        <f t="shared" si="95"/>
        <v>0</v>
      </c>
      <c r="K280" s="6" t="s">
        <v>16</v>
      </c>
    </row>
    <row r="281" spans="1:12" ht="23.25" hidden="1" customHeight="1" x14ac:dyDescent="0.2">
      <c r="A281" s="46">
        <v>70</v>
      </c>
      <c r="B281" s="46" t="s">
        <v>137</v>
      </c>
      <c r="C281" s="46" t="s">
        <v>59</v>
      </c>
      <c r="D281" s="36"/>
      <c r="E281" s="5">
        <f>E282+E283+E284</f>
        <v>0</v>
      </c>
      <c r="F281" s="5">
        <f t="shared" ref="F281:G281" si="99">F282+F283+F284</f>
        <v>0</v>
      </c>
      <c r="G281" s="5">
        <f t="shared" si="99"/>
        <v>0</v>
      </c>
      <c r="H281" s="5">
        <v>0</v>
      </c>
      <c r="I281" s="5"/>
      <c r="J281" s="5"/>
      <c r="K281" s="6" t="s">
        <v>11</v>
      </c>
    </row>
    <row r="282" spans="1:12" ht="24" hidden="1" x14ac:dyDescent="0.2">
      <c r="A282" s="46"/>
      <c r="B282" s="46"/>
      <c r="C282" s="46"/>
      <c r="D282" s="37"/>
      <c r="E282" s="5"/>
      <c r="F282" s="5">
        <v>0</v>
      </c>
      <c r="G282" s="5">
        <v>0</v>
      </c>
      <c r="H282" s="5">
        <v>0</v>
      </c>
      <c r="I282" s="5"/>
      <c r="J282" s="5"/>
      <c r="K282" s="6" t="s">
        <v>14</v>
      </c>
    </row>
    <row r="283" spans="1:12" hidden="1" x14ac:dyDescent="0.2">
      <c r="A283" s="46"/>
      <c r="B283" s="46"/>
      <c r="C283" s="46"/>
      <c r="D283" s="37"/>
      <c r="E283" s="5"/>
      <c r="F283" s="5">
        <v>0</v>
      </c>
      <c r="G283" s="5">
        <v>0</v>
      </c>
      <c r="H283" s="5">
        <v>0</v>
      </c>
      <c r="I283" s="5">
        <v>0</v>
      </c>
      <c r="J283" s="5">
        <f t="shared" si="95"/>
        <v>0</v>
      </c>
      <c r="K283" s="6" t="s">
        <v>15</v>
      </c>
    </row>
    <row r="284" spans="1:12" ht="22.5" hidden="1" customHeight="1" x14ac:dyDescent="0.2">
      <c r="A284" s="46"/>
      <c r="B284" s="46"/>
      <c r="C284" s="46"/>
      <c r="D284" s="38"/>
      <c r="E284" s="5"/>
      <c r="F284" s="5">
        <v>0</v>
      </c>
      <c r="G284" s="5">
        <v>0</v>
      </c>
      <c r="H284" s="5">
        <v>0</v>
      </c>
      <c r="I284" s="5">
        <v>0</v>
      </c>
      <c r="J284" s="5">
        <f t="shared" si="95"/>
        <v>0</v>
      </c>
      <c r="K284" s="6" t="s">
        <v>16</v>
      </c>
    </row>
    <row r="285" spans="1:12" ht="41.25" customHeight="1" x14ac:dyDescent="0.2">
      <c r="A285" s="55" t="s">
        <v>105</v>
      </c>
      <c r="B285" s="55"/>
      <c r="C285" s="55"/>
      <c r="D285" s="55"/>
      <c r="E285" s="55"/>
      <c r="F285" s="55"/>
      <c r="G285" s="55"/>
      <c r="H285" s="55"/>
      <c r="I285" s="55"/>
      <c r="J285" s="55"/>
      <c r="K285" s="55"/>
    </row>
    <row r="286" spans="1:12" ht="17.25" customHeight="1" x14ac:dyDescent="0.2">
      <c r="A286" s="36">
        <v>71</v>
      </c>
      <c r="B286" s="36" t="s">
        <v>106</v>
      </c>
      <c r="C286" s="36" t="s">
        <v>59</v>
      </c>
      <c r="D286" s="50"/>
      <c r="E286" s="5">
        <f>E287+E288</f>
        <v>0</v>
      </c>
      <c r="F286" s="5">
        <f>F288+F289</f>
        <v>0</v>
      </c>
      <c r="G286" s="5">
        <f>G288+G289</f>
        <v>0</v>
      </c>
      <c r="H286" s="5">
        <f>H288+H289</f>
        <v>0</v>
      </c>
      <c r="I286" s="5">
        <f>I288+I289</f>
        <v>0</v>
      </c>
      <c r="J286" s="5">
        <f t="shared" ref="J286:J299" si="100">E286+F286+G286+H286+I286</f>
        <v>0</v>
      </c>
      <c r="K286" s="17" t="s">
        <v>48</v>
      </c>
    </row>
    <row r="287" spans="1:12" ht="22.5" customHeight="1" x14ac:dyDescent="0.2">
      <c r="A287" s="37"/>
      <c r="B287" s="37"/>
      <c r="C287" s="37"/>
      <c r="D287" s="51"/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f t="shared" si="100"/>
        <v>0</v>
      </c>
      <c r="K287" s="6" t="s">
        <v>14</v>
      </c>
    </row>
    <row r="288" spans="1:12" ht="17.25" customHeight="1" x14ac:dyDescent="0.2">
      <c r="A288" s="37"/>
      <c r="B288" s="37"/>
      <c r="C288" s="37"/>
      <c r="D288" s="52"/>
      <c r="E288" s="5"/>
      <c r="F288" s="5">
        <f>F291+F295+F302+F311+F319</f>
        <v>0</v>
      </c>
      <c r="G288" s="5">
        <f>G291+G295+G302+G311+G319</f>
        <v>0</v>
      </c>
      <c r="H288" s="5">
        <f>H291+H295+H302+H311+H319</f>
        <v>0</v>
      </c>
      <c r="I288" s="5">
        <f>I291+I295+I302+I311+I319</f>
        <v>0</v>
      </c>
      <c r="J288" s="5">
        <f t="shared" si="100"/>
        <v>0</v>
      </c>
      <c r="K288" s="6" t="s">
        <v>15</v>
      </c>
    </row>
    <row r="289" spans="1:11" ht="18.75" customHeight="1" x14ac:dyDescent="0.2">
      <c r="A289" s="38"/>
      <c r="B289" s="38"/>
      <c r="C289" s="38"/>
      <c r="D289" s="18"/>
      <c r="E289" s="5"/>
      <c r="F289" s="5">
        <f>F296+F303</f>
        <v>0</v>
      </c>
      <c r="G289" s="5">
        <f t="shared" ref="G289:I289" si="101">G296+G303</f>
        <v>0</v>
      </c>
      <c r="H289" s="5">
        <f t="shared" si="101"/>
        <v>0</v>
      </c>
      <c r="I289" s="5">
        <f t="shared" si="101"/>
        <v>0</v>
      </c>
      <c r="J289" s="5">
        <f>F289+G289+H289+I289</f>
        <v>0</v>
      </c>
      <c r="K289" s="6" t="s">
        <v>16</v>
      </c>
    </row>
    <row r="290" spans="1:11" ht="27" hidden="1" customHeight="1" x14ac:dyDescent="0.2">
      <c r="A290" s="36">
        <v>72</v>
      </c>
      <c r="B290" s="39" t="s">
        <v>117</v>
      </c>
      <c r="C290" s="36"/>
      <c r="D290" s="18"/>
      <c r="E290" s="5"/>
      <c r="F290" s="5">
        <f>F291</f>
        <v>0</v>
      </c>
      <c r="G290" s="5">
        <f>G291</f>
        <v>0</v>
      </c>
      <c r="H290" s="5">
        <f>H291</f>
        <v>0</v>
      </c>
      <c r="I290" s="5">
        <f>I291</f>
        <v>0</v>
      </c>
      <c r="J290" s="5">
        <f>F291+G291+H291+I291</f>
        <v>0</v>
      </c>
      <c r="K290" s="6" t="s">
        <v>11</v>
      </c>
    </row>
    <row r="291" spans="1:11" ht="48" hidden="1" customHeight="1" x14ac:dyDescent="0.2">
      <c r="A291" s="38"/>
      <c r="B291" s="41"/>
      <c r="C291" s="38"/>
      <c r="D291" s="18"/>
      <c r="E291" s="5"/>
      <c r="F291" s="5">
        <f>F293</f>
        <v>0</v>
      </c>
      <c r="G291" s="5">
        <f>G293</f>
        <v>0</v>
      </c>
      <c r="H291" s="5">
        <f>H293</f>
        <v>0</v>
      </c>
      <c r="I291" s="5">
        <f>I293</f>
        <v>0</v>
      </c>
      <c r="J291" s="5">
        <f>J293</f>
        <v>0</v>
      </c>
      <c r="K291" s="6" t="s">
        <v>15</v>
      </c>
    </row>
    <row r="292" spans="1:11" ht="27" hidden="1" customHeight="1" x14ac:dyDescent="0.2">
      <c r="A292" s="36">
        <v>73</v>
      </c>
      <c r="B292" s="39" t="s">
        <v>118</v>
      </c>
      <c r="C292" s="36"/>
      <c r="D292" s="18"/>
      <c r="E292" s="5"/>
      <c r="F292" s="16">
        <f>F293</f>
        <v>0</v>
      </c>
      <c r="G292" s="16">
        <f>G293</f>
        <v>0</v>
      </c>
      <c r="H292" s="16">
        <f>H293</f>
        <v>0</v>
      </c>
      <c r="I292" s="16">
        <f>I293</f>
        <v>0</v>
      </c>
      <c r="J292" s="16">
        <f>J293</f>
        <v>0</v>
      </c>
      <c r="K292" s="17" t="s">
        <v>11</v>
      </c>
    </row>
    <row r="293" spans="1:11" ht="27" hidden="1" customHeight="1" x14ac:dyDescent="0.2">
      <c r="A293" s="38"/>
      <c r="B293" s="41"/>
      <c r="C293" s="38"/>
      <c r="D293" s="18"/>
      <c r="E293" s="5"/>
      <c r="F293" s="16">
        <v>0</v>
      </c>
      <c r="G293" s="16">
        <v>0</v>
      </c>
      <c r="H293" s="16">
        <v>0</v>
      </c>
      <c r="I293" s="16">
        <v>0</v>
      </c>
      <c r="J293" s="16">
        <v>0</v>
      </c>
      <c r="K293" s="17" t="s">
        <v>15</v>
      </c>
    </row>
    <row r="294" spans="1:11" ht="12.75" customHeight="1" x14ac:dyDescent="0.2">
      <c r="A294" s="39">
        <v>74</v>
      </c>
      <c r="B294" s="39" t="s">
        <v>161</v>
      </c>
      <c r="C294" s="39" t="s">
        <v>59</v>
      </c>
      <c r="D294" s="59"/>
      <c r="E294" s="16">
        <f>E295</f>
        <v>0</v>
      </c>
      <c r="F294" s="16"/>
      <c r="G294" s="16"/>
      <c r="H294" s="16"/>
      <c r="I294" s="16"/>
      <c r="J294" s="16">
        <f>F294+G294+H294+I294</f>
        <v>0</v>
      </c>
      <c r="K294" s="17" t="s">
        <v>11</v>
      </c>
    </row>
    <row r="295" spans="1:11" ht="14.25" customHeight="1" x14ac:dyDescent="0.2">
      <c r="A295" s="40"/>
      <c r="B295" s="40"/>
      <c r="C295" s="40"/>
      <c r="D295" s="60"/>
      <c r="E295" s="16"/>
      <c r="F295" s="16"/>
      <c r="G295" s="16"/>
      <c r="H295" s="16"/>
      <c r="I295" s="16"/>
      <c r="J295" s="16">
        <f t="shared" si="100"/>
        <v>0</v>
      </c>
      <c r="K295" s="17" t="s">
        <v>15</v>
      </c>
    </row>
    <row r="296" spans="1:11" ht="17.25" customHeight="1" x14ac:dyDescent="0.2">
      <c r="A296" s="41"/>
      <c r="B296" s="41"/>
      <c r="C296" s="41"/>
      <c r="D296" s="19"/>
      <c r="E296" s="16"/>
      <c r="F296" s="16">
        <f>F298</f>
        <v>0</v>
      </c>
      <c r="G296" s="16">
        <f t="shared" ref="G296:I296" si="102">G298</f>
        <v>0</v>
      </c>
      <c r="H296" s="16">
        <f t="shared" si="102"/>
        <v>0</v>
      </c>
      <c r="I296" s="16">
        <f t="shared" si="102"/>
        <v>0</v>
      </c>
      <c r="J296" s="16">
        <f>F296+G296+H296+I296</f>
        <v>0</v>
      </c>
      <c r="K296" s="6" t="s">
        <v>16</v>
      </c>
    </row>
    <row r="297" spans="1:11" ht="14.25" customHeight="1" x14ac:dyDescent="0.2">
      <c r="A297" s="72">
        <v>75</v>
      </c>
      <c r="B297" s="72" t="s">
        <v>162</v>
      </c>
      <c r="C297" s="72" t="s">
        <v>59</v>
      </c>
      <c r="D297" s="39"/>
      <c r="E297" s="16">
        <f>E298</f>
        <v>0</v>
      </c>
      <c r="F297" s="16">
        <f t="shared" ref="F297:I297" si="103">F298</f>
        <v>0</v>
      </c>
      <c r="G297" s="16">
        <f t="shared" si="103"/>
        <v>0</v>
      </c>
      <c r="H297" s="16">
        <f t="shared" si="103"/>
        <v>0</v>
      </c>
      <c r="I297" s="16">
        <f t="shared" si="103"/>
        <v>0</v>
      </c>
      <c r="J297" s="16">
        <f t="shared" si="100"/>
        <v>0</v>
      </c>
      <c r="K297" s="17" t="s">
        <v>11</v>
      </c>
    </row>
    <row r="298" spans="1:11" ht="36.75" customHeight="1" x14ac:dyDescent="0.2">
      <c r="A298" s="72"/>
      <c r="B298" s="72"/>
      <c r="C298" s="72"/>
      <c r="D298" s="41"/>
      <c r="E298" s="16"/>
      <c r="F298" s="16"/>
      <c r="G298" s="16"/>
      <c r="H298" s="16"/>
      <c r="I298" s="16"/>
      <c r="J298" s="16"/>
      <c r="K298" s="6" t="s">
        <v>140</v>
      </c>
    </row>
    <row r="299" spans="1:11" ht="19.5" customHeight="1" x14ac:dyDescent="0.2">
      <c r="A299" s="72">
        <v>76</v>
      </c>
      <c r="B299" s="72" t="s">
        <v>164</v>
      </c>
      <c r="C299" s="72" t="s">
        <v>59</v>
      </c>
      <c r="D299" s="39"/>
      <c r="E299" s="16">
        <f>E300</f>
        <v>0</v>
      </c>
      <c r="F299" s="16">
        <f t="shared" ref="F299:I299" si="104">F300</f>
        <v>0</v>
      </c>
      <c r="G299" s="16">
        <f t="shared" si="104"/>
        <v>0</v>
      </c>
      <c r="H299" s="16">
        <f t="shared" si="104"/>
        <v>0</v>
      </c>
      <c r="I299" s="16">
        <f t="shared" si="104"/>
        <v>0</v>
      </c>
      <c r="J299" s="16">
        <f t="shared" si="100"/>
        <v>0</v>
      </c>
      <c r="K299" s="17" t="s">
        <v>48</v>
      </c>
    </row>
    <row r="300" spans="1:11" ht="35.25" customHeight="1" x14ac:dyDescent="0.2">
      <c r="A300" s="72"/>
      <c r="B300" s="72"/>
      <c r="C300" s="72"/>
      <c r="D300" s="41"/>
      <c r="E300" s="16"/>
      <c r="F300" s="16"/>
      <c r="G300" s="16"/>
      <c r="H300" s="16"/>
      <c r="I300" s="16"/>
      <c r="J300" s="16"/>
      <c r="K300" s="17" t="s">
        <v>140</v>
      </c>
    </row>
    <row r="301" spans="1:11" ht="17.25" customHeight="1" x14ac:dyDescent="0.2">
      <c r="A301" s="39">
        <v>77</v>
      </c>
      <c r="B301" s="39" t="s">
        <v>163</v>
      </c>
      <c r="C301" s="39" t="s">
        <v>59</v>
      </c>
      <c r="D301" s="59"/>
      <c r="E301" s="16">
        <f>E302</f>
        <v>0</v>
      </c>
      <c r="F301" s="16">
        <f>F302+F303</f>
        <v>0</v>
      </c>
      <c r="G301" s="16">
        <f t="shared" ref="G301:I301" si="105">G302+G303</f>
        <v>0</v>
      </c>
      <c r="H301" s="16">
        <f t="shared" si="105"/>
        <v>0</v>
      </c>
      <c r="I301" s="16">
        <f t="shared" si="105"/>
        <v>0</v>
      </c>
      <c r="J301" s="16">
        <f t="shared" ref="J301:J325" si="106">E301+F301+G301+H301+I301</f>
        <v>0</v>
      </c>
      <c r="K301" s="17" t="s">
        <v>48</v>
      </c>
    </row>
    <row r="302" spans="1:11" ht="15.75" customHeight="1" x14ac:dyDescent="0.2">
      <c r="A302" s="40"/>
      <c r="B302" s="40"/>
      <c r="C302" s="40"/>
      <c r="D302" s="60"/>
      <c r="E302" s="16"/>
      <c r="F302" s="16">
        <f>F305+F307+F309</f>
        <v>0</v>
      </c>
      <c r="G302" s="16">
        <f t="shared" ref="G302:I302" si="107">G305+G307+G309</f>
        <v>0</v>
      </c>
      <c r="H302" s="16">
        <f t="shared" si="107"/>
        <v>0</v>
      </c>
      <c r="I302" s="16">
        <f t="shared" si="107"/>
        <v>0</v>
      </c>
      <c r="J302" s="16">
        <f t="shared" si="106"/>
        <v>0</v>
      </c>
      <c r="K302" s="17" t="s">
        <v>15</v>
      </c>
    </row>
    <row r="303" spans="1:11" ht="23.25" customHeight="1" x14ac:dyDescent="0.2">
      <c r="A303" s="41"/>
      <c r="B303" s="41"/>
      <c r="C303" s="41"/>
      <c r="D303" s="19"/>
      <c r="E303" s="16"/>
      <c r="F303" s="16">
        <f>F309</f>
        <v>0</v>
      </c>
      <c r="G303" s="16">
        <f t="shared" ref="G303:I303" si="108">G309</f>
        <v>0</v>
      </c>
      <c r="H303" s="16">
        <f t="shared" si="108"/>
        <v>0</v>
      </c>
      <c r="I303" s="16">
        <f t="shared" si="108"/>
        <v>0</v>
      </c>
      <c r="J303" s="16">
        <f>F303+G303+H303+I303</f>
        <v>0</v>
      </c>
      <c r="K303" s="17" t="s">
        <v>16</v>
      </c>
    </row>
    <row r="304" spans="1:11" ht="62.25" customHeight="1" x14ac:dyDescent="0.2">
      <c r="A304" s="72">
        <v>78</v>
      </c>
      <c r="B304" s="72" t="s">
        <v>165</v>
      </c>
      <c r="C304" s="72" t="s">
        <v>59</v>
      </c>
      <c r="D304" s="39"/>
      <c r="E304" s="16">
        <f>E305</f>
        <v>0</v>
      </c>
      <c r="F304" s="16">
        <f t="shared" ref="F304:I304" si="109">F305</f>
        <v>0</v>
      </c>
      <c r="G304" s="16">
        <f t="shared" si="109"/>
        <v>0</v>
      </c>
      <c r="H304" s="16">
        <f t="shared" si="109"/>
        <v>0</v>
      </c>
      <c r="I304" s="16">
        <f t="shared" si="109"/>
        <v>0</v>
      </c>
      <c r="J304" s="16">
        <f t="shared" si="106"/>
        <v>0</v>
      </c>
      <c r="K304" s="17" t="s">
        <v>48</v>
      </c>
    </row>
    <row r="305" spans="1:12" ht="18" customHeight="1" x14ac:dyDescent="0.2">
      <c r="A305" s="72"/>
      <c r="B305" s="72"/>
      <c r="C305" s="72"/>
      <c r="D305" s="41"/>
      <c r="E305" s="16"/>
      <c r="F305" s="16"/>
      <c r="G305" s="16"/>
      <c r="H305" s="16"/>
      <c r="I305" s="16"/>
      <c r="J305" s="16"/>
      <c r="K305" s="17" t="s">
        <v>140</v>
      </c>
    </row>
    <row r="306" spans="1:12" ht="31.5" customHeight="1" x14ac:dyDescent="0.2">
      <c r="A306" s="72">
        <v>79</v>
      </c>
      <c r="B306" s="72" t="s">
        <v>166</v>
      </c>
      <c r="C306" s="73" t="s">
        <v>59</v>
      </c>
      <c r="D306" s="59"/>
      <c r="E306" s="16">
        <f>E307</f>
        <v>0</v>
      </c>
      <c r="F306" s="16">
        <f t="shared" ref="F306:I306" si="110">F307</f>
        <v>0</v>
      </c>
      <c r="G306" s="16">
        <f t="shared" si="110"/>
        <v>0</v>
      </c>
      <c r="H306" s="16">
        <f t="shared" si="110"/>
        <v>0</v>
      </c>
      <c r="I306" s="16">
        <f t="shared" si="110"/>
        <v>0</v>
      </c>
      <c r="J306" s="16">
        <f t="shared" si="106"/>
        <v>0</v>
      </c>
      <c r="K306" s="17" t="s">
        <v>50</v>
      </c>
    </row>
    <row r="307" spans="1:12" ht="19.5" customHeight="1" x14ac:dyDescent="0.2">
      <c r="A307" s="72"/>
      <c r="B307" s="72"/>
      <c r="C307" s="73"/>
      <c r="D307" s="60"/>
      <c r="E307" s="16"/>
      <c r="F307" s="16"/>
      <c r="G307" s="16"/>
      <c r="H307" s="16"/>
      <c r="I307" s="16"/>
      <c r="J307" s="16">
        <f t="shared" si="106"/>
        <v>0</v>
      </c>
      <c r="K307" s="17" t="s">
        <v>140</v>
      </c>
    </row>
    <row r="308" spans="1:12" ht="40.5" customHeight="1" x14ac:dyDescent="0.2">
      <c r="A308" s="72">
        <v>80</v>
      </c>
      <c r="B308" s="72" t="s">
        <v>167</v>
      </c>
      <c r="C308" s="73" t="s">
        <v>59</v>
      </c>
      <c r="D308" s="59"/>
      <c r="E308" s="16">
        <f>E309</f>
        <v>0</v>
      </c>
      <c r="F308" s="16">
        <f t="shared" ref="F308:I308" si="111">F309</f>
        <v>0</v>
      </c>
      <c r="G308" s="16">
        <f t="shared" si="111"/>
        <v>0</v>
      </c>
      <c r="H308" s="16">
        <f t="shared" si="111"/>
        <v>0</v>
      </c>
      <c r="I308" s="16">
        <f t="shared" si="111"/>
        <v>0</v>
      </c>
      <c r="J308" s="16">
        <f t="shared" si="106"/>
        <v>0</v>
      </c>
      <c r="K308" s="17" t="s">
        <v>50</v>
      </c>
    </row>
    <row r="309" spans="1:12" ht="21.75" customHeight="1" x14ac:dyDescent="0.2">
      <c r="A309" s="72"/>
      <c r="B309" s="72"/>
      <c r="C309" s="73"/>
      <c r="D309" s="60"/>
      <c r="E309" s="16"/>
      <c r="F309" s="16"/>
      <c r="G309" s="16"/>
      <c r="H309" s="16"/>
      <c r="I309" s="16"/>
      <c r="J309" s="16"/>
      <c r="K309" s="17" t="s">
        <v>140</v>
      </c>
    </row>
    <row r="310" spans="1:12" ht="30.75" hidden="1" customHeight="1" x14ac:dyDescent="0.2">
      <c r="A310" s="46">
        <v>81</v>
      </c>
      <c r="B310" s="56" t="s">
        <v>119</v>
      </c>
      <c r="C310" s="46" t="s">
        <v>59</v>
      </c>
      <c r="D310" s="50"/>
      <c r="E310" s="5">
        <f>E311</f>
        <v>0</v>
      </c>
      <c r="F310" s="5">
        <f t="shared" ref="F310:I310" si="112">F311</f>
        <v>0</v>
      </c>
      <c r="G310" s="5">
        <f t="shared" si="112"/>
        <v>0</v>
      </c>
      <c r="H310" s="5">
        <f t="shared" si="112"/>
        <v>0</v>
      </c>
      <c r="I310" s="5">
        <f t="shared" si="112"/>
        <v>0</v>
      </c>
      <c r="J310" s="5">
        <f t="shared" si="106"/>
        <v>0</v>
      </c>
      <c r="K310" s="6" t="s">
        <v>50</v>
      </c>
    </row>
    <row r="311" spans="1:12" ht="30" hidden="1" customHeight="1" x14ac:dyDescent="0.2">
      <c r="A311" s="46"/>
      <c r="B311" s="56"/>
      <c r="C311" s="46"/>
      <c r="D311" s="52"/>
      <c r="E311" s="5"/>
      <c r="F311" s="5">
        <f>F313+F315+F317</f>
        <v>0</v>
      </c>
      <c r="G311" s="5">
        <f>G313+G315+G317</f>
        <v>0</v>
      </c>
      <c r="H311" s="5">
        <f>H313+H315+H317</f>
        <v>0</v>
      </c>
      <c r="I311" s="5">
        <f>I313+I315+I317</f>
        <v>0</v>
      </c>
      <c r="J311" s="5">
        <f t="shared" si="106"/>
        <v>0</v>
      </c>
      <c r="K311" s="6" t="s">
        <v>15</v>
      </c>
    </row>
    <row r="312" spans="1:12" ht="36.75" hidden="1" customHeight="1" x14ac:dyDescent="0.2">
      <c r="A312" s="36">
        <v>95</v>
      </c>
      <c r="B312" s="36" t="s">
        <v>120</v>
      </c>
      <c r="C312" s="36" t="s">
        <v>59</v>
      </c>
      <c r="D312" s="36" t="s">
        <v>51</v>
      </c>
      <c r="E312" s="5">
        <f>E313</f>
        <v>0</v>
      </c>
      <c r="F312" s="5">
        <f t="shared" ref="F312:I312" si="113">F313</f>
        <v>0</v>
      </c>
      <c r="G312" s="5">
        <f t="shared" si="113"/>
        <v>0</v>
      </c>
      <c r="H312" s="5">
        <f t="shared" si="113"/>
        <v>0</v>
      </c>
      <c r="I312" s="5">
        <f t="shared" si="113"/>
        <v>0</v>
      </c>
      <c r="J312" s="5">
        <f t="shared" si="106"/>
        <v>0</v>
      </c>
      <c r="K312" s="6" t="s">
        <v>50</v>
      </c>
      <c r="L312" s="42"/>
    </row>
    <row r="313" spans="1:12" ht="65.25" hidden="1" customHeight="1" x14ac:dyDescent="0.2">
      <c r="A313" s="38"/>
      <c r="B313" s="38"/>
      <c r="C313" s="38"/>
      <c r="D313" s="38"/>
      <c r="E313" s="5"/>
      <c r="F313" s="5"/>
      <c r="G313" s="5"/>
      <c r="H313" s="5"/>
      <c r="I313" s="5"/>
      <c r="J313" s="5">
        <f t="shared" si="106"/>
        <v>0</v>
      </c>
      <c r="K313" s="6" t="s">
        <v>15</v>
      </c>
      <c r="L313" s="42"/>
    </row>
    <row r="314" spans="1:12" ht="35.25" hidden="1" customHeight="1" x14ac:dyDescent="0.2">
      <c r="A314" s="72">
        <v>96</v>
      </c>
      <c r="B314" s="72" t="s">
        <v>121</v>
      </c>
      <c r="C314" s="73" t="s">
        <v>59</v>
      </c>
      <c r="D314" s="59" t="s">
        <v>28</v>
      </c>
      <c r="E314" s="16">
        <f>E315</f>
        <v>0</v>
      </c>
      <c r="F314" s="16">
        <f t="shared" ref="F314:I314" si="114">F315</f>
        <v>0</v>
      </c>
      <c r="G314" s="16">
        <f t="shared" si="114"/>
        <v>0</v>
      </c>
      <c r="H314" s="16">
        <f t="shared" si="114"/>
        <v>0</v>
      </c>
      <c r="I314" s="16">
        <f t="shared" si="114"/>
        <v>0</v>
      </c>
      <c r="J314" s="16">
        <f t="shared" si="106"/>
        <v>0</v>
      </c>
      <c r="K314" s="17" t="s">
        <v>50</v>
      </c>
    </row>
    <row r="315" spans="1:12" ht="33.75" hidden="1" customHeight="1" x14ac:dyDescent="0.2">
      <c r="A315" s="72"/>
      <c r="B315" s="72"/>
      <c r="C315" s="73"/>
      <c r="D315" s="60"/>
      <c r="E315" s="16"/>
      <c r="F315" s="16"/>
      <c r="G315" s="16"/>
      <c r="H315" s="16"/>
      <c r="I315" s="16"/>
      <c r="J315" s="16">
        <f t="shared" si="106"/>
        <v>0</v>
      </c>
      <c r="K315" s="17" t="s">
        <v>15</v>
      </c>
    </row>
    <row r="316" spans="1:12" ht="38.25" hidden="1" customHeight="1" x14ac:dyDescent="0.2">
      <c r="A316" s="46">
        <v>94</v>
      </c>
      <c r="B316" s="53" t="s">
        <v>138</v>
      </c>
      <c r="C316" s="54" t="s">
        <v>59</v>
      </c>
      <c r="D316" s="36"/>
      <c r="E316" s="5">
        <f>E317</f>
        <v>0</v>
      </c>
      <c r="F316" s="5">
        <f t="shared" ref="F316:I316" si="115">F317</f>
        <v>0</v>
      </c>
      <c r="G316" s="5">
        <f t="shared" si="115"/>
        <v>0</v>
      </c>
      <c r="H316" s="5">
        <f t="shared" si="115"/>
        <v>0</v>
      </c>
      <c r="I316" s="5">
        <f t="shared" si="115"/>
        <v>0</v>
      </c>
      <c r="J316" s="5">
        <f t="shared" si="106"/>
        <v>0</v>
      </c>
      <c r="K316" s="6" t="s">
        <v>50</v>
      </c>
    </row>
    <row r="317" spans="1:12" ht="87.75" hidden="1" customHeight="1" x14ac:dyDescent="0.2">
      <c r="A317" s="46"/>
      <c r="B317" s="53"/>
      <c r="C317" s="54"/>
      <c r="D317" s="38"/>
      <c r="E317" s="5"/>
      <c r="F317" s="5"/>
      <c r="G317" s="5"/>
      <c r="H317" s="5"/>
      <c r="I317" s="5"/>
      <c r="J317" s="5">
        <f t="shared" si="106"/>
        <v>0</v>
      </c>
      <c r="K317" s="6" t="s">
        <v>15</v>
      </c>
    </row>
    <row r="318" spans="1:12" ht="27" hidden="1" customHeight="1" x14ac:dyDescent="0.2">
      <c r="A318" s="46">
        <v>98</v>
      </c>
      <c r="B318" s="56" t="s">
        <v>122</v>
      </c>
      <c r="C318" s="46" t="s">
        <v>59</v>
      </c>
      <c r="D318" s="50"/>
      <c r="E318" s="5">
        <f>E319</f>
        <v>0</v>
      </c>
      <c r="F318" s="5">
        <f t="shared" ref="F318:I318" si="116">F319</f>
        <v>0</v>
      </c>
      <c r="G318" s="5">
        <f t="shared" si="116"/>
        <v>0</v>
      </c>
      <c r="H318" s="5">
        <f t="shared" si="116"/>
        <v>0</v>
      </c>
      <c r="I318" s="5">
        <f t="shared" si="116"/>
        <v>0</v>
      </c>
      <c r="J318" s="5">
        <f t="shared" si="106"/>
        <v>0</v>
      </c>
      <c r="K318" s="6" t="s">
        <v>50</v>
      </c>
    </row>
    <row r="319" spans="1:12" ht="36.75" hidden="1" customHeight="1" x14ac:dyDescent="0.2">
      <c r="A319" s="46"/>
      <c r="B319" s="56"/>
      <c r="C319" s="46"/>
      <c r="D319" s="52"/>
      <c r="E319" s="5"/>
      <c r="F319" s="5">
        <f>F321+F323+F325</f>
        <v>0</v>
      </c>
      <c r="G319" s="5">
        <f t="shared" ref="G319:I319" si="117">G321+G323+G325</f>
        <v>0</v>
      </c>
      <c r="H319" s="5">
        <f t="shared" si="117"/>
        <v>0</v>
      </c>
      <c r="I319" s="5">
        <f t="shared" si="117"/>
        <v>0</v>
      </c>
      <c r="J319" s="5">
        <f t="shared" si="106"/>
        <v>0</v>
      </c>
      <c r="K319" s="6" t="s">
        <v>15</v>
      </c>
    </row>
    <row r="320" spans="1:12" ht="69.75" hidden="1" customHeight="1" x14ac:dyDescent="0.2">
      <c r="A320" s="72">
        <v>99</v>
      </c>
      <c r="B320" s="46" t="s">
        <v>123</v>
      </c>
      <c r="C320" s="72" t="s">
        <v>59</v>
      </c>
      <c r="D320" s="39" t="s">
        <v>28</v>
      </c>
      <c r="E320" s="16">
        <f>E321</f>
        <v>0</v>
      </c>
      <c r="F320" s="16">
        <f t="shared" ref="F320:I320" si="118">F321</f>
        <v>0</v>
      </c>
      <c r="G320" s="16">
        <f t="shared" si="118"/>
        <v>0</v>
      </c>
      <c r="H320" s="16">
        <f t="shared" si="118"/>
        <v>0</v>
      </c>
      <c r="I320" s="16">
        <f t="shared" si="118"/>
        <v>0</v>
      </c>
      <c r="J320" s="16">
        <f t="shared" si="106"/>
        <v>0</v>
      </c>
      <c r="K320" s="17" t="s">
        <v>50</v>
      </c>
    </row>
    <row r="321" spans="1:11" ht="152.25" hidden="1" customHeight="1" x14ac:dyDescent="0.2">
      <c r="A321" s="72"/>
      <c r="B321" s="46"/>
      <c r="C321" s="72"/>
      <c r="D321" s="41"/>
      <c r="E321" s="16"/>
      <c r="F321" s="16"/>
      <c r="G321" s="16"/>
      <c r="H321" s="16"/>
      <c r="I321" s="16"/>
      <c r="J321" s="16">
        <f t="shared" si="106"/>
        <v>0</v>
      </c>
      <c r="K321" s="17" t="s">
        <v>15</v>
      </c>
    </row>
    <row r="322" spans="1:11" ht="54" hidden="1" customHeight="1" x14ac:dyDescent="0.2">
      <c r="A322" s="72">
        <v>100</v>
      </c>
      <c r="B322" s="46" t="s">
        <v>124</v>
      </c>
      <c r="C322" s="73" t="s">
        <v>59</v>
      </c>
      <c r="D322" s="59" t="s">
        <v>28</v>
      </c>
      <c r="E322" s="16">
        <f>E323</f>
        <v>0</v>
      </c>
      <c r="F322" s="16">
        <f t="shared" ref="F322:I322" si="119">F323</f>
        <v>0</v>
      </c>
      <c r="G322" s="16">
        <f t="shared" si="119"/>
        <v>0</v>
      </c>
      <c r="H322" s="16">
        <f t="shared" si="119"/>
        <v>0</v>
      </c>
      <c r="I322" s="16">
        <f t="shared" si="119"/>
        <v>0</v>
      </c>
      <c r="J322" s="16">
        <f t="shared" si="106"/>
        <v>0</v>
      </c>
      <c r="K322" s="17" t="s">
        <v>50</v>
      </c>
    </row>
    <row r="323" spans="1:11" ht="20.25" hidden="1" customHeight="1" x14ac:dyDescent="0.2">
      <c r="A323" s="72"/>
      <c r="B323" s="46"/>
      <c r="C323" s="73"/>
      <c r="D323" s="60"/>
      <c r="E323" s="16"/>
      <c r="F323" s="16"/>
      <c r="G323" s="16"/>
      <c r="H323" s="16"/>
      <c r="I323" s="16"/>
      <c r="J323" s="16">
        <f t="shared" si="106"/>
        <v>0</v>
      </c>
      <c r="K323" s="17" t="s">
        <v>15</v>
      </c>
    </row>
    <row r="324" spans="1:11" ht="63" hidden="1" customHeight="1" x14ac:dyDescent="0.2">
      <c r="A324" s="53">
        <v>101</v>
      </c>
      <c r="B324" s="46" t="s">
        <v>125</v>
      </c>
      <c r="C324" s="54" t="s">
        <v>59</v>
      </c>
      <c r="D324" s="36" t="s">
        <v>49</v>
      </c>
      <c r="E324" s="5">
        <f>E325</f>
        <v>0</v>
      </c>
      <c r="F324" s="5">
        <f t="shared" ref="F324:I324" si="120">F325</f>
        <v>0</v>
      </c>
      <c r="G324" s="5">
        <f t="shared" si="120"/>
        <v>0</v>
      </c>
      <c r="H324" s="5">
        <f t="shared" si="120"/>
        <v>0</v>
      </c>
      <c r="I324" s="5">
        <f t="shared" si="120"/>
        <v>0</v>
      </c>
      <c r="J324" s="5">
        <f t="shared" si="106"/>
        <v>0</v>
      </c>
      <c r="K324" s="6" t="s">
        <v>50</v>
      </c>
    </row>
    <row r="325" spans="1:11" ht="61.5" hidden="1" customHeight="1" x14ac:dyDescent="0.2">
      <c r="A325" s="53"/>
      <c r="B325" s="46"/>
      <c r="C325" s="54"/>
      <c r="D325" s="38"/>
      <c r="E325" s="5"/>
      <c r="F325" s="5"/>
      <c r="G325" s="5"/>
      <c r="H325" s="5"/>
      <c r="I325" s="5"/>
      <c r="J325" s="5">
        <f t="shared" si="106"/>
        <v>0</v>
      </c>
      <c r="K325" s="6" t="s">
        <v>15</v>
      </c>
    </row>
    <row r="326" spans="1:11" x14ac:dyDescent="0.2">
      <c r="A326" s="20"/>
    </row>
    <row r="327" spans="1:11" x14ac:dyDescent="0.2">
      <c r="A327" s="21" t="s">
        <v>36</v>
      </c>
    </row>
    <row r="328" spans="1:11" x14ac:dyDescent="0.2">
      <c r="A328" s="20"/>
    </row>
    <row r="329" spans="1:11" ht="15" customHeight="1" x14ac:dyDescent="0.2">
      <c r="A329" s="35" t="s">
        <v>136</v>
      </c>
      <c r="B329" s="35"/>
      <c r="C329" s="35"/>
      <c r="D329" s="35"/>
      <c r="E329" s="35"/>
      <c r="F329" s="35"/>
      <c r="G329" s="35"/>
      <c r="H329" s="35"/>
      <c r="I329" s="35"/>
      <c r="J329" s="35"/>
      <c r="K329" s="35"/>
    </row>
    <row r="330" spans="1:11" ht="18.75" customHeight="1" x14ac:dyDescent="0.2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</row>
    <row r="331" spans="1:11" x14ac:dyDescent="0.2">
      <c r="A331" s="3"/>
    </row>
    <row r="332" spans="1:11" x14ac:dyDescent="0.2">
      <c r="A332" s="3"/>
    </row>
    <row r="333" spans="1:11" ht="41.25" customHeight="1" x14ac:dyDescent="0.2">
      <c r="B333" s="5" t="s">
        <v>53</v>
      </c>
      <c r="C333" s="30" t="s">
        <v>37</v>
      </c>
      <c r="D333" s="31"/>
      <c r="E333" s="31"/>
      <c r="F333" s="31"/>
      <c r="G333" s="31"/>
      <c r="H333" s="32"/>
      <c r="I333" s="33" t="s">
        <v>38</v>
      </c>
    </row>
    <row r="334" spans="1:11" ht="24" x14ac:dyDescent="0.2">
      <c r="B334" s="5"/>
      <c r="C334" s="5" t="s">
        <v>7</v>
      </c>
      <c r="D334" s="5"/>
      <c r="E334" s="5" t="s">
        <v>8</v>
      </c>
      <c r="F334" s="5" t="s">
        <v>8</v>
      </c>
      <c r="G334" s="5" t="s">
        <v>9</v>
      </c>
      <c r="H334" s="5" t="s">
        <v>10</v>
      </c>
      <c r="I334" s="34"/>
    </row>
    <row r="335" spans="1:11" x14ac:dyDescent="0.2">
      <c r="B335" s="22" t="s">
        <v>39</v>
      </c>
      <c r="C335" s="5">
        <f>F10</f>
        <v>16688.599999999999</v>
      </c>
      <c r="D335" s="5"/>
      <c r="E335" s="5"/>
      <c r="F335" s="5">
        <f>G10</f>
        <v>16188.599999999999</v>
      </c>
      <c r="G335" s="5">
        <f>H10</f>
        <v>16188.599999999999</v>
      </c>
      <c r="H335" s="5">
        <f>I10</f>
        <v>18858.599999999999</v>
      </c>
      <c r="I335" s="23">
        <f>C335+F335+G335+H335</f>
        <v>67924.399999999994</v>
      </c>
    </row>
    <row r="336" spans="1:11" x14ac:dyDescent="0.2">
      <c r="B336" s="6" t="s">
        <v>20</v>
      </c>
      <c r="C336" s="5"/>
      <c r="D336" s="5"/>
      <c r="E336" s="5"/>
      <c r="F336" s="5"/>
      <c r="G336" s="5"/>
      <c r="H336" s="5"/>
      <c r="I336" s="24"/>
    </row>
    <row r="337" spans="2:9" x14ac:dyDescent="0.2">
      <c r="B337" s="22" t="s">
        <v>40</v>
      </c>
      <c r="C337" s="5">
        <f>F12</f>
        <v>121.9</v>
      </c>
      <c r="D337" s="5">
        <f t="shared" ref="D337:E337" si="121">G12</f>
        <v>116.9</v>
      </c>
      <c r="E337" s="5">
        <f t="shared" si="121"/>
        <v>116.9</v>
      </c>
      <c r="F337" s="5">
        <f>G12</f>
        <v>116.9</v>
      </c>
      <c r="G337" s="5">
        <f>H12</f>
        <v>116.9</v>
      </c>
      <c r="H337" s="5">
        <f>I12</f>
        <v>1786.9</v>
      </c>
      <c r="I337" s="23">
        <f>C337+F337+G337+H337</f>
        <v>2142.6000000000004</v>
      </c>
    </row>
    <row r="338" spans="2:9" ht="24" x14ac:dyDescent="0.2">
      <c r="B338" s="22" t="s">
        <v>41</v>
      </c>
      <c r="C338" s="5">
        <f>F11</f>
        <v>12064.3</v>
      </c>
      <c r="D338" s="5">
        <f t="shared" ref="D338:E338" si="122">G11</f>
        <v>11569.3</v>
      </c>
      <c r="E338" s="5">
        <f t="shared" si="122"/>
        <v>11569.3</v>
      </c>
      <c r="F338" s="5">
        <f>G11</f>
        <v>11569.3</v>
      </c>
      <c r="G338" s="5">
        <f>H11</f>
        <v>11569.3</v>
      </c>
      <c r="H338" s="5">
        <f>I11</f>
        <v>12569.3</v>
      </c>
      <c r="I338" s="23">
        <f>C338+F338+G338+H338</f>
        <v>47772.2</v>
      </c>
    </row>
    <row r="339" spans="2:9" x14ac:dyDescent="0.2">
      <c r="B339" s="6" t="s">
        <v>42</v>
      </c>
      <c r="C339" s="5">
        <f>F13</f>
        <v>4502.4000000000005</v>
      </c>
      <c r="D339" s="5"/>
      <c r="E339" s="5"/>
      <c r="F339" s="5">
        <f>G13</f>
        <v>4502.4000000000005</v>
      </c>
      <c r="G339" s="5">
        <f>H13</f>
        <v>4502.4000000000005</v>
      </c>
      <c r="H339" s="5">
        <f>I13</f>
        <v>4502.4000000000005</v>
      </c>
      <c r="I339" s="23">
        <f>C339+F339+G339+H339</f>
        <v>18009.600000000002</v>
      </c>
    </row>
    <row r="340" spans="2:9" x14ac:dyDescent="0.2">
      <c r="B340" s="6" t="s">
        <v>43</v>
      </c>
      <c r="C340" s="25">
        <v>0</v>
      </c>
      <c r="D340" s="25">
        <v>0</v>
      </c>
      <c r="E340" s="25">
        <v>0</v>
      </c>
      <c r="F340" s="25">
        <v>0</v>
      </c>
      <c r="G340" s="25">
        <v>0</v>
      </c>
      <c r="H340" s="25">
        <v>0</v>
      </c>
      <c r="I340" s="25">
        <v>0</v>
      </c>
    </row>
    <row r="341" spans="2:9" x14ac:dyDescent="0.2">
      <c r="B341" s="6" t="s">
        <v>44</v>
      </c>
      <c r="C341" s="25">
        <v>0</v>
      </c>
      <c r="D341" s="25">
        <v>0</v>
      </c>
      <c r="E341" s="25">
        <v>0</v>
      </c>
      <c r="F341" s="25">
        <v>0</v>
      </c>
      <c r="G341" s="25">
        <v>0</v>
      </c>
      <c r="H341" s="25">
        <v>0</v>
      </c>
      <c r="I341" s="25">
        <v>0</v>
      </c>
    </row>
    <row r="342" spans="2:9" x14ac:dyDescent="0.2">
      <c r="B342" s="6" t="s">
        <v>20</v>
      </c>
      <c r="C342" s="5"/>
      <c r="D342" s="5"/>
      <c r="E342" s="5"/>
      <c r="F342" s="5"/>
      <c r="G342" s="5"/>
      <c r="H342" s="5"/>
      <c r="I342" s="26"/>
    </row>
    <row r="343" spans="2:9" x14ac:dyDescent="0.2">
      <c r="B343" s="22" t="s">
        <v>40</v>
      </c>
      <c r="C343" s="25">
        <v>0</v>
      </c>
      <c r="D343" s="25">
        <v>0</v>
      </c>
      <c r="E343" s="25">
        <v>0</v>
      </c>
      <c r="F343" s="25">
        <v>0</v>
      </c>
      <c r="G343" s="25">
        <v>0</v>
      </c>
      <c r="H343" s="25">
        <v>0</v>
      </c>
      <c r="I343" s="25">
        <v>0</v>
      </c>
    </row>
    <row r="344" spans="2:9" ht="24" x14ac:dyDescent="0.2">
      <c r="B344" s="22" t="s">
        <v>41</v>
      </c>
      <c r="C344" s="25">
        <v>0</v>
      </c>
      <c r="D344" s="25">
        <v>0</v>
      </c>
      <c r="E344" s="25">
        <v>0</v>
      </c>
      <c r="F344" s="25">
        <v>0</v>
      </c>
      <c r="G344" s="25">
        <v>0</v>
      </c>
      <c r="H344" s="25">
        <v>0</v>
      </c>
      <c r="I344" s="25">
        <v>0</v>
      </c>
    </row>
    <row r="345" spans="2:9" x14ac:dyDescent="0.2">
      <c r="B345" s="6" t="s">
        <v>42</v>
      </c>
      <c r="C345" s="25">
        <v>0</v>
      </c>
      <c r="D345" s="25">
        <v>0</v>
      </c>
      <c r="E345" s="25">
        <v>0</v>
      </c>
      <c r="F345" s="25">
        <v>500</v>
      </c>
      <c r="G345" s="25">
        <v>0</v>
      </c>
      <c r="H345" s="25">
        <v>500</v>
      </c>
      <c r="I345" s="25">
        <v>1000</v>
      </c>
    </row>
    <row r="346" spans="2:9" x14ac:dyDescent="0.2">
      <c r="B346" s="6" t="s">
        <v>43</v>
      </c>
      <c r="C346" s="25">
        <v>0</v>
      </c>
      <c r="D346" s="25">
        <v>0</v>
      </c>
      <c r="E346" s="25">
        <v>0</v>
      </c>
      <c r="F346" s="25">
        <v>0</v>
      </c>
      <c r="G346" s="25">
        <v>0</v>
      </c>
      <c r="H346" s="25">
        <v>0</v>
      </c>
      <c r="I346" s="25">
        <v>0</v>
      </c>
    </row>
    <row r="347" spans="2:9" x14ac:dyDescent="0.2">
      <c r="B347" s="6" t="s">
        <v>45</v>
      </c>
      <c r="C347" s="25">
        <v>0</v>
      </c>
      <c r="D347" s="25">
        <v>0</v>
      </c>
      <c r="E347" s="25">
        <v>0</v>
      </c>
      <c r="F347" s="25">
        <v>0</v>
      </c>
      <c r="G347" s="25">
        <v>0</v>
      </c>
      <c r="H347" s="25">
        <v>0</v>
      </c>
      <c r="I347" s="25">
        <v>0</v>
      </c>
    </row>
    <row r="348" spans="2:9" x14ac:dyDescent="0.2">
      <c r="B348" s="6" t="s">
        <v>20</v>
      </c>
      <c r="C348" s="5"/>
      <c r="D348" s="5"/>
      <c r="E348" s="5"/>
      <c r="F348" s="5"/>
      <c r="G348" s="5"/>
      <c r="H348" s="5"/>
      <c r="I348" s="26"/>
    </row>
    <row r="349" spans="2:9" x14ac:dyDescent="0.2">
      <c r="B349" s="22" t="s">
        <v>40</v>
      </c>
      <c r="C349" s="25">
        <v>0</v>
      </c>
      <c r="D349" s="25">
        <v>0</v>
      </c>
      <c r="E349" s="25">
        <v>0</v>
      </c>
      <c r="F349" s="25">
        <v>0</v>
      </c>
      <c r="G349" s="25">
        <v>0</v>
      </c>
      <c r="H349" s="25">
        <v>0</v>
      </c>
      <c r="I349" s="25">
        <v>0</v>
      </c>
    </row>
    <row r="350" spans="2:9" ht="24" x14ac:dyDescent="0.2">
      <c r="B350" s="22" t="s">
        <v>41</v>
      </c>
      <c r="C350" s="25">
        <v>0</v>
      </c>
      <c r="D350" s="25">
        <v>0</v>
      </c>
      <c r="E350" s="25">
        <v>0</v>
      </c>
      <c r="F350" s="25">
        <v>0</v>
      </c>
      <c r="G350" s="25">
        <v>0</v>
      </c>
      <c r="H350" s="25">
        <v>0</v>
      </c>
      <c r="I350" s="25">
        <v>0</v>
      </c>
    </row>
    <row r="351" spans="2:9" x14ac:dyDescent="0.2">
      <c r="B351" s="6" t="s">
        <v>43</v>
      </c>
      <c r="C351" s="25">
        <v>0</v>
      </c>
      <c r="D351" s="25">
        <v>0</v>
      </c>
      <c r="E351" s="25">
        <v>0</v>
      </c>
      <c r="F351" s="25">
        <v>0</v>
      </c>
      <c r="G351" s="25">
        <v>0</v>
      </c>
      <c r="H351" s="25">
        <v>0</v>
      </c>
      <c r="I351" s="25">
        <v>0</v>
      </c>
    </row>
    <row r="352" spans="2:9" x14ac:dyDescent="0.2">
      <c r="B352" s="6" t="s">
        <v>46</v>
      </c>
      <c r="C352" s="5"/>
      <c r="D352" s="5"/>
      <c r="E352" s="5"/>
      <c r="F352" s="5"/>
      <c r="G352" s="5"/>
      <c r="H352" s="5"/>
      <c r="I352" s="26"/>
    </row>
    <row r="353" spans="1:9" x14ac:dyDescent="0.2">
      <c r="B353" s="22" t="s">
        <v>20</v>
      </c>
      <c r="C353" s="25">
        <v>0</v>
      </c>
      <c r="D353" s="25">
        <v>0</v>
      </c>
      <c r="E353" s="25">
        <v>0</v>
      </c>
      <c r="F353" s="25">
        <v>0</v>
      </c>
      <c r="G353" s="25">
        <v>0</v>
      </c>
      <c r="H353" s="25">
        <v>0</v>
      </c>
      <c r="I353" s="25">
        <v>0</v>
      </c>
    </row>
    <row r="354" spans="1:9" x14ac:dyDescent="0.2">
      <c r="B354" s="22" t="s">
        <v>40</v>
      </c>
      <c r="C354" s="25">
        <v>0</v>
      </c>
      <c r="D354" s="25">
        <v>0</v>
      </c>
      <c r="E354" s="25">
        <v>0</v>
      </c>
      <c r="F354" s="25">
        <v>0</v>
      </c>
      <c r="G354" s="25">
        <v>0</v>
      </c>
      <c r="H354" s="25">
        <v>0</v>
      </c>
      <c r="I354" s="25">
        <v>0</v>
      </c>
    </row>
    <row r="355" spans="1:9" ht="24" x14ac:dyDescent="0.2">
      <c r="B355" s="22" t="s">
        <v>41</v>
      </c>
      <c r="C355" s="25">
        <v>0</v>
      </c>
      <c r="D355" s="25">
        <v>0</v>
      </c>
      <c r="E355" s="25">
        <v>0</v>
      </c>
      <c r="F355" s="25">
        <v>0</v>
      </c>
      <c r="G355" s="25">
        <v>0</v>
      </c>
      <c r="H355" s="25">
        <v>0</v>
      </c>
      <c r="I355" s="25">
        <v>0</v>
      </c>
    </row>
    <row r="356" spans="1:9" x14ac:dyDescent="0.2">
      <c r="B356" s="6" t="s">
        <v>43</v>
      </c>
      <c r="C356" s="25">
        <v>0</v>
      </c>
      <c r="D356" s="25">
        <v>0</v>
      </c>
      <c r="E356" s="25">
        <v>0</v>
      </c>
      <c r="F356" s="25">
        <v>0</v>
      </c>
      <c r="G356" s="25">
        <v>0</v>
      </c>
      <c r="H356" s="25">
        <v>0</v>
      </c>
      <c r="I356" s="25">
        <v>0</v>
      </c>
    </row>
    <row r="357" spans="1:9" x14ac:dyDescent="0.2">
      <c r="A357" s="4" t="s">
        <v>47</v>
      </c>
    </row>
  </sheetData>
  <mergeCells count="441">
    <mergeCell ref="A314:A315"/>
    <mergeCell ref="B314:B315"/>
    <mergeCell ref="C314:C315"/>
    <mergeCell ref="A318:A319"/>
    <mergeCell ref="B318:B319"/>
    <mergeCell ref="C318:C319"/>
    <mergeCell ref="A304:A305"/>
    <mergeCell ref="B304:B305"/>
    <mergeCell ref="C304:C305"/>
    <mergeCell ref="A324:A325"/>
    <mergeCell ref="B324:B325"/>
    <mergeCell ref="C324:C325"/>
    <mergeCell ref="A320:A321"/>
    <mergeCell ref="B320:B321"/>
    <mergeCell ref="C320:C321"/>
    <mergeCell ref="A322:A323"/>
    <mergeCell ref="B322:B323"/>
    <mergeCell ref="C322:C323"/>
    <mergeCell ref="D145:D146"/>
    <mergeCell ref="D154:D156"/>
    <mergeCell ref="A310:A311"/>
    <mergeCell ref="B310:B311"/>
    <mergeCell ref="C310:C311"/>
    <mergeCell ref="D310:D311"/>
    <mergeCell ref="D316:D317"/>
    <mergeCell ref="D312:D313"/>
    <mergeCell ref="A306:A307"/>
    <mergeCell ref="B306:B307"/>
    <mergeCell ref="C306:C307"/>
    <mergeCell ref="D306:D307"/>
    <mergeCell ref="B290:B291"/>
    <mergeCell ref="B292:B293"/>
    <mergeCell ref="C292:C293"/>
    <mergeCell ref="A292:A293"/>
    <mergeCell ref="A316:A317"/>
    <mergeCell ref="B316:B317"/>
    <mergeCell ref="C316:C317"/>
    <mergeCell ref="D294:D295"/>
    <mergeCell ref="A290:A291"/>
    <mergeCell ref="C290:C291"/>
    <mergeCell ref="B312:B313"/>
    <mergeCell ref="C312:C313"/>
    <mergeCell ref="A276:K276"/>
    <mergeCell ref="A277:A280"/>
    <mergeCell ref="B277:B280"/>
    <mergeCell ref="C277:C280"/>
    <mergeCell ref="D277:D280"/>
    <mergeCell ref="D308:D309"/>
    <mergeCell ref="A281:A284"/>
    <mergeCell ref="B281:B284"/>
    <mergeCell ref="C281:C284"/>
    <mergeCell ref="D281:D284"/>
    <mergeCell ref="A285:K285"/>
    <mergeCell ref="D286:D288"/>
    <mergeCell ref="A297:A298"/>
    <mergeCell ref="B297:B298"/>
    <mergeCell ref="C297:C298"/>
    <mergeCell ref="A299:A300"/>
    <mergeCell ref="B299:B300"/>
    <mergeCell ref="C299:C300"/>
    <mergeCell ref="A308:A309"/>
    <mergeCell ref="B308:B309"/>
    <mergeCell ref="C308:C309"/>
    <mergeCell ref="A264:A267"/>
    <mergeCell ref="B264:B267"/>
    <mergeCell ref="C264:C267"/>
    <mergeCell ref="A255:K255"/>
    <mergeCell ref="A256:A259"/>
    <mergeCell ref="B256:B259"/>
    <mergeCell ref="C256:C259"/>
    <mergeCell ref="D256:D259"/>
    <mergeCell ref="A272:A275"/>
    <mergeCell ref="B272:B275"/>
    <mergeCell ref="C272:C275"/>
    <mergeCell ref="A268:A271"/>
    <mergeCell ref="B268:B271"/>
    <mergeCell ref="C268:C271"/>
    <mergeCell ref="A232:A234"/>
    <mergeCell ref="B232:B234"/>
    <mergeCell ref="C232:C234"/>
    <mergeCell ref="A243:A244"/>
    <mergeCell ref="B243:B244"/>
    <mergeCell ref="A260:A263"/>
    <mergeCell ref="B260:B263"/>
    <mergeCell ref="C260:C263"/>
    <mergeCell ref="D260:D263"/>
    <mergeCell ref="C243:C244"/>
    <mergeCell ref="A237:A239"/>
    <mergeCell ref="B237:B239"/>
    <mergeCell ref="C237:C239"/>
    <mergeCell ref="A240:A242"/>
    <mergeCell ref="B240:B242"/>
    <mergeCell ref="A235:A236"/>
    <mergeCell ref="B235:B236"/>
    <mergeCell ref="C235:C236"/>
    <mergeCell ref="C240:C242"/>
    <mergeCell ref="C215:C217"/>
    <mergeCell ref="A212:A214"/>
    <mergeCell ref="B212:B214"/>
    <mergeCell ref="C212:C214"/>
    <mergeCell ref="A210:A211"/>
    <mergeCell ref="B210:B211"/>
    <mergeCell ref="C210:C211"/>
    <mergeCell ref="A180:A183"/>
    <mergeCell ref="B180:B183"/>
    <mergeCell ref="C180:C183"/>
    <mergeCell ref="A184:A187"/>
    <mergeCell ref="B184:B187"/>
    <mergeCell ref="C184:C187"/>
    <mergeCell ref="A188:A190"/>
    <mergeCell ref="B188:B190"/>
    <mergeCell ref="C188:C190"/>
    <mergeCell ref="A191:A193"/>
    <mergeCell ref="B191:B193"/>
    <mergeCell ref="C191:C193"/>
    <mergeCell ref="A194:A196"/>
    <mergeCell ref="A163:A165"/>
    <mergeCell ref="B163:B165"/>
    <mergeCell ref="C163:C165"/>
    <mergeCell ref="A166:K166"/>
    <mergeCell ref="A175:A178"/>
    <mergeCell ref="B175:B178"/>
    <mergeCell ref="C175:C178"/>
    <mergeCell ref="D175:D178"/>
    <mergeCell ref="D180:D183"/>
    <mergeCell ref="A179:K179"/>
    <mergeCell ref="A154:A156"/>
    <mergeCell ref="B154:B156"/>
    <mergeCell ref="C154:C156"/>
    <mergeCell ref="A157:A159"/>
    <mergeCell ref="B157:B159"/>
    <mergeCell ref="C157:C159"/>
    <mergeCell ref="D157:D159"/>
    <mergeCell ref="A160:A162"/>
    <mergeCell ref="B160:B162"/>
    <mergeCell ref="C160:C162"/>
    <mergeCell ref="D160:D162"/>
    <mergeCell ref="C128:C130"/>
    <mergeCell ref="D128:D130"/>
    <mergeCell ref="A131:A132"/>
    <mergeCell ref="B131:B132"/>
    <mergeCell ref="C131:C132"/>
    <mergeCell ref="D131:D132"/>
    <mergeCell ref="A133:K133"/>
    <mergeCell ref="A134:A137"/>
    <mergeCell ref="B134:B137"/>
    <mergeCell ref="C134:C137"/>
    <mergeCell ref="D134:D137"/>
    <mergeCell ref="B83:B84"/>
    <mergeCell ref="C83:C84"/>
    <mergeCell ref="A98:A100"/>
    <mergeCell ref="B98:B100"/>
    <mergeCell ref="C98:C100"/>
    <mergeCell ref="A101:A102"/>
    <mergeCell ref="B101:B102"/>
    <mergeCell ref="C101:C102"/>
    <mergeCell ref="A103:A104"/>
    <mergeCell ref="B103:B104"/>
    <mergeCell ref="C103:C104"/>
    <mergeCell ref="C80:C82"/>
    <mergeCell ref="A58:A59"/>
    <mergeCell ref="B58:B59"/>
    <mergeCell ref="C58:C59"/>
    <mergeCell ref="A65:A68"/>
    <mergeCell ref="B65:B68"/>
    <mergeCell ref="C65:C68"/>
    <mergeCell ref="A60:K60"/>
    <mergeCell ref="A61:A64"/>
    <mergeCell ref="B61:B64"/>
    <mergeCell ref="C61:C64"/>
    <mergeCell ref="D61:D64"/>
    <mergeCell ref="K69:K70"/>
    <mergeCell ref="H69:H70"/>
    <mergeCell ref="I69:I70"/>
    <mergeCell ref="J69:J70"/>
    <mergeCell ref="G69:G70"/>
    <mergeCell ref="E69:E70"/>
    <mergeCell ref="F69:F70"/>
    <mergeCell ref="D69:D72"/>
    <mergeCell ref="D73:D76"/>
    <mergeCell ref="C35:C36"/>
    <mergeCell ref="A37:A39"/>
    <mergeCell ref="B37:B39"/>
    <mergeCell ref="C37:C39"/>
    <mergeCell ref="B40:B42"/>
    <mergeCell ref="A40:A42"/>
    <mergeCell ref="C40:C42"/>
    <mergeCell ref="A77:A79"/>
    <mergeCell ref="B77:B79"/>
    <mergeCell ref="C77:C79"/>
    <mergeCell ref="B69:B72"/>
    <mergeCell ref="C69:C72"/>
    <mergeCell ref="B73:B76"/>
    <mergeCell ref="A73:A76"/>
    <mergeCell ref="C73:C76"/>
    <mergeCell ref="A32:A34"/>
    <mergeCell ref="B32:B34"/>
    <mergeCell ref="D220:D222"/>
    <mergeCell ref="D268:D271"/>
    <mergeCell ref="D264:D267"/>
    <mergeCell ref="D243:D244"/>
    <mergeCell ref="K6:K7"/>
    <mergeCell ref="D20:D22"/>
    <mergeCell ref="A15:K15"/>
    <mergeCell ref="A16:A19"/>
    <mergeCell ref="B16:B19"/>
    <mergeCell ref="C16:C19"/>
    <mergeCell ref="D16:D19"/>
    <mergeCell ref="A9:K9"/>
    <mergeCell ref="A10:A14"/>
    <mergeCell ref="B10:B14"/>
    <mergeCell ref="C10:C14"/>
    <mergeCell ref="D10:D14"/>
    <mergeCell ref="A20:A22"/>
    <mergeCell ref="B20:B22"/>
    <mergeCell ref="C20:C22"/>
    <mergeCell ref="C32:C34"/>
    <mergeCell ref="B35:B36"/>
    <mergeCell ref="A35:A36"/>
    <mergeCell ref="A6:A7"/>
    <mergeCell ref="B6:B7"/>
    <mergeCell ref="C6:C7"/>
    <mergeCell ref="D6:D7"/>
    <mergeCell ref="E6:J6"/>
    <mergeCell ref="A23:A24"/>
    <mergeCell ref="B23:B24"/>
    <mergeCell ref="C23:C24"/>
    <mergeCell ref="A29:A31"/>
    <mergeCell ref="B29:B31"/>
    <mergeCell ref="C29:C31"/>
    <mergeCell ref="D29:D31"/>
    <mergeCell ref="D23:D24"/>
    <mergeCell ref="D25:D26"/>
    <mergeCell ref="C25:C26"/>
    <mergeCell ref="B25:B26"/>
    <mergeCell ref="A25:A26"/>
    <mergeCell ref="B27:B28"/>
    <mergeCell ref="C27:C28"/>
    <mergeCell ref="A27:A28"/>
    <mergeCell ref="D27:D28"/>
    <mergeCell ref="A329:K330"/>
    <mergeCell ref="D248:D249"/>
    <mergeCell ref="D235:D236"/>
    <mergeCell ref="A197:A199"/>
    <mergeCell ref="B197:B199"/>
    <mergeCell ref="C197:C199"/>
    <mergeCell ref="A200:A203"/>
    <mergeCell ref="B200:B203"/>
    <mergeCell ref="C200:C203"/>
    <mergeCell ref="A218:A219"/>
    <mergeCell ref="B218:B219"/>
    <mergeCell ref="C218:C219"/>
    <mergeCell ref="A220:A222"/>
    <mergeCell ref="B220:B222"/>
    <mergeCell ref="C220:C222"/>
    <mergeCell ref="A223:A225"/>
    <mergeCell ref="B223:B225"/>
    <mergeCell ref="C223:C225"/>
    <mergeCell ref="A226:A227"/>
    <mergeCell ref="B226:B227"/>
    <mergeCell ref="C226:C227"/>
    <mergeCell ref="D324:D325"/>
    <mergeCell ref="A215:A217"/>
    <mergeCell ref="B215:B217"/>
    <mergeCell ref="D223:D225"/>
    <mergeCell ref="D232:D234"/>
    <mergeCell ref="D237:D239"/>
    <mergeCell ref="D240:D242"/>
    <mergeCell ref="D322:D323"/>
    <mergeCell ref="D320:D321"/>
    <mergeCell ref="D318:D319"/>
    <mergeCell ref="D314:D315"/>
    <mergeCell ref="D304:D305"/>
    <mergeCell ref="D301:D302"/>
    <mergeCell ref="D299:D300"/>
    <mergeCell ref="D297:D298"/>
    <mergeCell ref="D272:D275"/>
    <mergeCell ref="D226:D227"/>
    <mergeCell ref="D253:D254"/>
    <mergeCell ref="D245:D247"/>
    <mergeCell ref="A228:K228"/>
    <mergeCell ref="A248:A249"/>
    <mergeCell ref="B248:B249"/>
    <mergeCell ref="C248:C249"/>
    <mergeCell ref="A229:A231"/>
    <mergeCell ref="B229:B231"/>
    <mergeCell ref="C229:C231"/>
    <mergeCell ref="D229:D231"/>
    <mergeCell ref="D194:D196"/>
    <mergeCell ref="D197:D199"/>
    <mergeCell ref="A105:K105"/>
    <mergeCell ref="A106:A108"/>
    <mergeCell ref="B106:B108"/>
    <mergeCell ref="C106:C108"/>
    <mergeCell ref="D106:D108"/>
    <mergeCell ref="A115:K115"/>
    <mergeCell ref="D116:D118"/>
    <mergeCell ref="B194:B196"/>
    <mergeCell ref="C194:C196"/>
    <mergeCell ref="A109:A111"/>
    <mergeCell ref="B109:B111"/>
    <mergeCell ref="C109:C111"/>
    <mergeCell ref="D109:D111"/>
    <mergeCell ref="A112:A114"/>
    <mergeCell ref="B112:B114"/>
    <mergeCell ref="C112:C114"/>
    <mergeCell ref="D112:D114"/>
    <mergeCell ref="D120:D122"/>
    <mergeCell ref="B116:B119"/>
    <mergeCell ref="A116:A119"/>
    <mergeCell ref="C116:C119"/>
    <mergeCell ref="B120:B123"/>
    <mergeCell ref="D32:D34"/>
    <mergeCell ref="D35:D36"/>
    <mergeCell ref="D37:D39"/>
    <mergeCell ref="D40:D42"/>
    <mergeCell ref="D47:D50"/>
    <mergeCell ref="D77:D79"/>
    <mergeCell ref="D80:D82"/>
    <mergeCell ref="D85:D91"/>
    <mergeCell ref="A51:K51"/>
    <mergeCell ref="A52:A55"/>
    <mergeCell ref="B52:B55"/>
    <mergeCell ref="C52:C55"/>
    <mergeCell ref="D52:D55"/>
    <mergeCell ref="A56:A57"/>
    <mergeCell ref="B56:B57"/>
    <mergeCell ref="C56:C57"/>
    <mergeCell ref="D58:D59"/>
    <mergeCell ref="D56:D57"/>
    <mergeCell ref="D65:D68"/>
    <mergeCell ref="D83:D84"/>
    <mergeCell ref="A85:A91"/>
    <mergeCell ref="C85:C91"/>
    <mergeCell ref="A83:A84"/>
    <mergeCell ref="A69:A72"/>
    <mergeCell ref="D43:D46"/>
    <mergeCell ref="A47:A50"/>
    <mergeCell ref="B47:B50"/>
    <mergeCell ref="C47:C50"/>
    <mergeCell ref="A43:A46"/>
    <mergeCell ref="B43:B46"/>
    <mergeCell ref="C43:C46"/>
    <mergeCell ref="B145:B146"/>
    <mergeCell ref="C145:C146"/>
    <mergeCell ref="C138:C141"/>
    <mergeCell ref="D98:D100"/>
    <mergeCell ref="D101:D102"/>
    <mergeCell ref="D103:D104"/>
    <mergeCell ref="C120:C123"/>
    <mergeCell ref="A120:A123"/>
    <mergeCell ref="A124:K124"/>
    <mergeCell ref="A125:A127"/>
    <mergeCell ref="B125:B127"/>
    <mergeCell ref="C125:C127"/>
    <mergeCell ref="D125:D127"/>
    <mergeCell ref="A128:A130"/>
    <mergeCell ref="B128:B130"/>
    <mergeCell ref="A80:A82"/>
    <mergeCell ref="B80:B82"/>
    <mergeCell ref="K86:K91"/>
    <mergeCell ref="A92:A94"/>
    <mergeCell ref="B92:B94"/>
    <mergeCell ref="C92:C94"/>
    <mergeCell ref="D92:D94"/>
    <mergeCell ref="A95:A97"/>
    <mergeCell ref="B95:B97"/>
    <mergeCell ref="C95:C97"/>
    <mergeCell ref="D95:D97"/>
    <mergeCell ref="I155:I156"/>
    <mergeCell ref="J155:J156"/>
    <mergeCell ref="K155:K156"/>
    <mergeCell ref="D200:D203"/>
    <mergeCell ref="A204:A206"/>
    <mergeCell ref="B204:B206"/>
    <mergeCell ref="C204:C206"/>
    <mergeCell ref="D204:D206"/>
    <mergeCell ref="D138:D141"/>
    <mergeCell ref="A147:A149"/>
    <mergeCell ref="B147:B149"/>
    <mergeCell ref="C147:C149"/>
    <mergeCell ref="D147:D149"/>
    <mergeCell ref="A150:A153"/>
    <mergeCell ref="B150:B153"/>
    <mergeCell ref="C150:C153"/>
    <mergeCell ref="D150:D153"/>
    <mergeCell ref="A142:A144"/>
    <mergeCell ref="B142:B144"/>
    <mergeCell ref="C142:C144"/>
    <mergeCell ref="D142:D144"/>
    <mergeCell ref="A138:A141"/>
    <mergeCell ref="B138:B141"/>
    <mergeCell ref="A145:A146"/>
    <mergeCell ref="L272:L275"/>
    <mergeCell ref="A312:A313"/>
    <mergeCell ref="L312:L313"/>
    <mergeCell ref="D250:D252"/>
    <mergeCell ref="B207:B209"/>
    <mergeCell ref="A207:A209"/>
    <mergeCell ref="C207:C209"/>
    <mergeCell ref="D207:D209"/>
    <mergeCell ref="D163:D165"/>
    <mergeCell ref="A167:A170"/>
    <mergeCell ref="B167:B170"/>
    <mergeCell ref="C167:C170"/>
    <mergeCell ref="D167:D170"/>
    <mergeCell ref="B171:B174"/>
    <mergeCell ref="C171:C174"/>
    <mergeCell ref="A171:A174"/>
    <mergeCell ref="D171:D174"/>
    <mergeCell ref="D184:D187"/>
    <mergeCell ref="D188:D190"/>
    <mergeCell ref="D218:D219"/>
    <mergeCell ref="D215:D217"/>
    <mergeCell ref="D210:D211"/>
    <mergeCell ref="D212:D214"/>
    <mergeCell ref="D191:D193"/>
    <mergeCell ref="C333:H333"/>
    <mergeCell ref="I333:I334"/>
    <mergeCell ref="A3:K3"/>
    <mergeCell ref="B245:B247"/>
    <mergeCell ref="C245:C247"/>
    <mergeCell ref="A245:A247"/>
    <mergeCell ref="B294:B296"/>
    <mergeCell ref="C294:C296"/>
    <mergeCell ref="A294:A296"/>
    <mergeCell ref="A301:A303"/>
    <mergeCell ref="B301:B303"/>
    <mergeCell ref="C301:C303"/>
    <mergeCell ref="A286:A289"/>
    <mergeCell ref="B286:B289"/>
    <mergeCell ref="C286:C289"/>
    <mergeCell ref="C253:C254"/>
    <mergeCell ref="B253:B254"/>
    <mergeCell ref="A253:A254"/>
    <mergeCell ref="B250:B252"/>
    <mergeCell ref="C250:C252"/>
    <mergeCell ref="A250:A252"/>
    <mergeCell ref="F155:F156"/>
    <mergeCell ref="G155:G156"/>
    <mergeCell ref="H155:H156"/>
  </mergeCells>
  <pageMargins left="0.23622047244094491" right="0.23622047244094491" top="0.23622047244094491" bottom="0.23622047244094491" header="0.11811023622047245" footer="0.11811023622047245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2021-03-22T02:24:52Z</dcterms:modified>
</cp:coreProperties>
</file>