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МОИ ДОКУМЕНТЫ\Имущество\Реестр\"/>
    </mc:Choice>
  </mc:AlternateContent>
  <bookViews>
    <workbookView xWindow="0" yWindow="0" windowWidth="2160" windowHeight="1260" firstSheet="2" activeTab="8"/>
  </bookViews>
  <sheets>
    <sheet name="Раздел1 подраздел 1.1. (ЗУ)" sheetId="2" r:id="rId1"/>
    <sheet name="подраздел 1.2. Раздела 1" sheetId="5" r:id="rId2"/>
    <sheet name="подраздел 1.3. Раздела 1" sheetId="6" r:id="rId3"/>
    <sheet name="подраздел 1.4. Раздела 1" sheetId="7" r:id="rId4"/>
    <sheet name="Раздел 2 подраздел 2.1." sheetId="8" r:id="rId5"/>
    <sheet name="подраздел 2.2." sheetId="9" r:id="rId6"/>
    <sheet name="подраздел 2.3." sheetId="3" r:id="rId7"/>
    <sheet name="подраздел 2.4." sheetId="10" r:id="rId8"/>
    <sheet name="Раздел 3." sheetId="11" r:id="rId9"/>
  </sheets>
  <definedNames>
    <definedName name="_xlnm._FilterDatabase" localSheetId="1" hidden="1">'подраздел 1.2. Раздела 1'!$A$7:$AJ$451</definedName>
    <definedName name="_xlnm._FilterDatabase" localSheetId="2" hidden="1">'подраздел 1.3. Раздела 1'!$A$8:$AG$53</definedName>
    <definedName name="_xlnm._FilterDatabase" localSheetId="6" hidden="1">'подраздел 2.3.'!$A$7:$AA$365</definedName>
    <definedName name="_xlnm._FilterDatabase" localSheetId="0" hidden="1">'Раздел1 подраздел 1.1. (ЗУ)'!$A$7:$AF$244</definedName>
    <definedName name="_xlnm.Print_Titles" localSheetId="1">'подраздел 1.2. Раздела 1'!$A:$A,'подраздел 1.2. Раздела 1'!$1:$8</definedName>
    <definedName name="_xlnm.Print_Titles" localSheetId="6">'подраздел 2.3.'!$A:$A,'подраздел 2.3.'!$1:$8</definedName>
    <definedName name="_xlnm.Print_Titles" localSheetId="7">'подраздел 2.4.'!$A:$A,'подраздел 2.4.'!$1:$8</definedName>
    <definedName name="_xlnm.Print_Titles" localSheetId="8">'Раздел 3.'!$1:$7</definedName>
    <definedName name="_xlnm.Print_Titles" localSheetId="0">'Раздел1 подраздел 1.1. (ЗУ)'!$A:$A,'Раздел1 подраздел 1.1. (ЗУ)'!$1:$8</definedName>
    <definedName name="_xlnm.Print_Area" localSheetId="6">'подраздел 2.3.'!$A$1:$X$371</definedName>
    <definedName name="_xlnm.Print_Area" localSheetId="0">'Раздел1 подраздел 1.1. (ЗУ)'!$A$1:$AA$244</definedName>
  </definedNames>
  <calcPr calcId="162913"/>
</workbook>
</file>

<file path=xl/calcChain.xml><?xml version="1.0" encoding="utf-8"?>
<calcChain xmlns="http://schemas.openxmlformats.org/spreadsheetml/2006/main">
  <c r="A9" i="11" l="1"/>
  <c r="A10" i="11" s="1"/>
  <c r="A11" i="11" s="1"/>
  <c r="A12" i="11" s="1"/>
  <c r="A13" i="11" s="1"/>
  <c r="A14" i="11" s="1"/>
  <c r="A15" i="11" s="1"/>
  <c r="A16" i="11" s="1"/>
  <c r="A17" i="11" s="1"/>
  <c r="A18" i="11" s="1"/>
  <c r="A19" i="11" s="1"/>
  <c r="A20" i="11" s="1"/>
  <c r="A21" i="11" s="1"/>
  <c r="A22" i="11" s="1"/>
  <c r="A23" i="11" s="1"/>
  <c r="A24" i="11" s="1"/>
  <c r="A25" i="11" s="1"/>
  <c r="A26" i="11" s="1"/>
  <c r="A27" i="11" s="1"/>
  <c r="A28" i="11" s="1"/>
  <c r="A29" i="11" s="1"/>
  <c r="A30" i="11" s="1"/>
  <c r="Z316" i="5" l="1"/>
  <c r="Z378" i="5"/>
  <c r="Z392" i="5"/>
  <c r="Z444" i="5"/>
  <c r="Z426" i="5"/>
  <c r="Z86" i="5"/>
  <c r="T216" i="2" l="1"/>
  <c r="T214" i="2"/>
  <c r="T242" i="2" l="1"/>
  <c r="T240" i="2"/>
  <c r="T207" i="2" l="1"/>
  <c r="T37" i="2" l="1"/>
  <c r="T35" i="2"/>
  <c r="Z382" i="5" l="1"/>
  <c r="Z120" i="5"/>
  <c r="Z154" i="5"/>
  <c r="Z224" i="5"/>
  <c r="Z214" i="5"/>
  <c r="T234" i="2" l="1"/>
  <c r="T233" i="2"/>
  <c r="T228" i="2"/>
  <c r="T226" i="2"/>
  <c r="T224" i="2"/>
  <c r="T223" i="2"/>
  <c r="T221" i="2"/>
  <c r="T219" i="2"/>
  <c r="T212" i="2"/>
  <c r="T210" i="2"/>
  <c r="T208" i="2"/>
  <c r="T205" i="2"/>
  <c r="T203" i="2"/>
  <c r="T201" i="2"/>
  <c r="T199" i="2"/>
  <c r="T197" i="2"/>
  <c r="T195" i="2"/>
  <c r="T193" i="2"/>
  <c r="T191" i="2"/>
  <c r="T190" i="2"/>
  <c r="T189" i="2"/>
  <c r="T188" i="2"/>
  <c r="T187" i="2"/>
  <c r="T185" i="2"/>
  <c r="T183" i="2"/>
  <c r="T181" i="2"/>
  <c r="T180" i="2"/>
  <c r="T178" i="2"/>
  <c r="T176" i="2"/>
  <c r="T174" i="2"/>
  <c r="T172" i="2"/>
  <c r="T171" i="2"/>
  <c r="T169" i="2"/>
  <c r="T168" i="2"/>
  <c r="T166" i="2"/>
  <c r="T165" i="2"/>
  <c r="T163" i="2"/>
  <c r="T162" i="2"/>
  <c r="T160" i="2"/>
  <c r="T158" i="2"/>
  <c r="T157" i="2"/>
  <c r="T156" i="2"/>
  <c r="T155" i="2"/>
  <c r="T153" i="2"/>
  <c r="T151" i="2"/>
  <c r="T149" i="2"/>
  <c r="T145" i="2"/>
  <c r="T144" i="2"/>
  <c r="T143" i="2"/>
  <c r="T141" i="2"/>
  <c r="T138" i="2"/>
  <c r="T137" i="2"/>
  <c r="T136" i="2"/>
  <c r="T135" i="2"/>
  <c r="T134" i="2"/>
  <c r="T133" i="2"/>
  <c r="T132" i="2"/>
  <c r="T131" i="2"/>
  <c r="T129" i="2"/>
  <c r="T127" i="2"/>
  <c r="T125" i="2"/>
  <c r="T123" i="2"/>
  <c r="T121" i="2"/>
  <c r="T119" i="2"/>
  <c r="T117" i="2"/>
  <c r="T115" i="2"/>
  <c r="T114" i="2"/>
  <c r="T112" i="2"/>
  <c r="T110" i="2"/>
  <c r="T108" i="2"/>
  <c r="T106" i="2"/>
  <c r="T104" i="2"/>
  <c r="T102" i="2"/>
  <c r="T101" i="2"/>
  <c r="T99" i="2"/>
  <c r="T97" i="2"/>
  <c r="T95" i="2"/>
  <c r="T93" i="2"/>
  <c r="T91" i="2"/>
  <c r="T89" i="2"/>
  <c r="T87" i="2"/>
  <c r="T86" i="2"/>
  <c r="T85" i="2"/>
  <c r="T83" i="2"/>
  <c r="T82" i="2"/>
  <c r="T81" i="2"/>
  <c r="T80" i="2"/>
  <c r="T78" i="2"/>
  <c r="T77" i="2"/>
  <c r="T75" i="2"/>
  <c r="T73" i="2"/>
  <c r="T72" i="2"/>
  <c r="T71" i="2"/>
  <c r="T70" i="2"/>
  <c r="T69" i="2"/>
  <c r="T68" i="2"/>
  <c r="T67" i="2"/>
  <c r="T66" i="2"/>
  <c r="T64" i="2"/>
  <c r="T63" i="2"/>
  <c r="T61" i="2"/>
  <c r="T59" i="2"/>
  <c r="T57" i="2"/>
  <c r="T55" i="2"/>
  <c r="T53" i="2"/>
  <c r="T51" i="2"/>
  <c r="T49" i="2"/>
  <c r="T47" i="2"/>
  <c r="T45" i="2"/>
  <c r="T43" i="2"/>
  <c r="T41" i="2"/>
  <c r="T39" i="2"/>
  <c r="T33" i="2"/>
  <c r="T31" i="2"/>
  <c r="T30" i="2"/>
  <c r="T28" i="2"/>
  <c r="T26" i="2"/>
  <c r="T24" i="2"/>
  <c r="T23" i="2"/>
  <c r="T22" i="2"/>
  <c r="T21" i="2"/>
  <c r="T20" i="2"/>
  <c r="T18" i="2"/>
  <c r="T16" i="2"/>
  <c r="T9" i="2"/>
  <c r="T15" i="2" l="1"/>
  <c r="T14" i="2"/>
  <c r="T13" i="2"/>
  <c r="T12" i="2"/>
  <c r="T11" i="2"/>
</calcChain>
</file>

<file path=xl/sharedStrings.xml><?xml version="1.0" encoding="utf-8"?>
<sst xmlns="http://schemas.openxmlformats.org/spreadsheetml/2006/main" count="12335" uniqueCount="4098">
  <si>
    <t>Реестровый номер</t>
  </si>
  <si>
    <t>Гараж</t>
  </si>
  <si>
    <t>оперативное управление</t>
  </si>
  <si>
    <t>Здание администрации</t>
  </si>
  <si>
    <t>Здание ЗАГС</t>
  </si>
  <si>
    <t>Нежилое здание (Управление с/х)</t>
  </si>
  <si>
    <t xml:space="preserve"> </t>
  </si>
  <si>
    <t xml:space="preserve">Здание больницы </t>
  </si>
  <si>
    <t>Здание фельдшерско-акушерского пункта</t>
  </si>
  <si>
    <t>Нежилое помещение в здании школы (фельдшерско-акушерский пункт)</t>
  </si>
  <si>
    <t>Нежилое помещение в здании столовой (фельдшерско-акушерский пункт)</t>
  </si>
  <si>
    <t>Здание детско-юношеской спортивной школы</t>
  </si>
  <si>
    <t>Душевая</t>
  </si>
  <si>
    <t>Здание спортивно-оздоровительного комплекса</t>
  </si>
  <si>
    <t xml:space="preserve">Туалет </t>
  </si>
  <si>
    <t>Здание клуба МИС</t>
  </si>
  <si>
    <t>Здание музея</t>
  </si>
  <si>
    <t xml:space="preserve">Нежилое здание </t>
  </si>
  <si>
    <t xml:space="preserve">Здание </t>
  </si>
  <si>
    <t xml:space="preserve">Здание дома пионеров </t>
  </si>
  <si>
    <t>Школа № 1</t>
  </si>
  <si>
    <t>Начальная школа</t>
  </si>
  <si>
    <t>Спортзал</t>
  </si>
  <si>
    <t>Лыжная база</t>
  </si>
  <si>
    <t>Склад-гараж</t>
  </si>
  <si>
    <t>Здание школы</t>
  </si>
  <si>
    <t>Здание гаража</t>
  </si>
  <si>
    <t>Сарай</t>
  </si>
  <si>
    <t>Уборная</t>
  </si>
  <si>
    <t>Школа</t>
  </si>
  <si>
    <t>Здание теплицы</t>
  </si>
  <si>
    <t>Здание склада</t>
  </si>
  <si>
    <t>Здание начальной школы п. Вавилонский</t>
  </si>
  <si>
    <t>Здание средней школы</t>
  </si>
  <si>
    <t>Здание начальной школы</t>
  </si>
  <si>
    <t>Здание столовой</t>
  </si>
  <si>
    <t>Здание котельной</t>
  </si>
  <si>
    <t>Здание детского сада/начальная школа/</t>
  </si>
  <si>
    <t>Здание спортивного зала</t>
  </si>
  <si>
    <t>Здание детского сада</t>
  </si>
  <si>
    <t>Котельная д/сада</t>
  </si>
  <si>
    <t>Здание детского сада «Рябинушка»</t>
  </si>
  <si>
    <t>Хозяйственный корпус</t>
  </si>
  <si>
    <t>Здание детского сада «Родничок»</t>
  </si>
  <si>
    <t>Здание детского сада «Зорька»</t>
  </si>
  <si>
    <t>Здание детского сада «Ласточка»</t>
  </si>
  <si>
    <t>Насосная станция</t>
  </si>
  <si>
    <t>Водонапорная башня</t>
  </si>
  <si>
    <t>Сеть  электроснабжения</t>
  </si>
  <si>
    <t>Тепловая трасса</t>
  </si>
  <si>
    <t>Скважина водозаборная</t>
  </si>
  <si>
    <t xml:space="preserve">Водонапорная башня </t>
  </si>
  <si>
    <t>Водопровод</t>
  </si>
  <si>
    <t>Тепловые сети</t>
  </si>
  <si>
    <t xml:space="preserve">Водопровод </t>
  </si>
  <si>
    <t>Водопроводные сети</t>
  </si>
  <si>
    <t xml:space="preserve">Водопроводные сети </t>
  </si>
  <si>
    <t>Сооружение буровой скважины</t>
  </si>
  <si>
    <t>Котельная центральная № 1</t>
  </si>
  <si>
    <t>Котельная № 3</t>
  </si>
  <si>
    <t>Котельная № 6</t>
  </si>
  <si>
    <t>Котельная № 7</t>
  </si>
  <si>
    <t>Котельная № 9</t>
  </si>
  <si>
    <t>Котельная № 10</t>
  </si>
  <si>
    <t>Здание конторы</t>
  </si>
  <si>
    <t xml:space="preserve">Проходная </t>
  </si>
  <si>
    <t>Линия Вл-0,4 подземный кабель</t>
  </si>
  <si>
    <t>Линия высоковольтная</t>
  </si>
  <si>
    <t>Теплотрасса котельной № 1</t>
  </si>
  <si>
    <t>Теплотрасса котельной № 3</t>
  </si>
  <si>
    <t>Теплотрасса котельной № 6</t>
  </si>
  <si>
    <t>Теплотрасса котельной № 7</t>
  </si>
  <si>
    <t>Теплотрасса котельной № 9</t>
  </si>
  <si>
    <t>Теплотрасса котельной № 10</t>
  </si>
  <si>
    <t>АЗС (ЦСА)</t>
  </si>
  <si>
    <t>Материальный склад</t>
  </si>
  <si>
    <t>Водонапорная башня БР-15</t>
  </si>
  <si>
    <t>Водонапорная башня БР-16</t>
  </si>
  <si>
    <t>Объект малой энергетики (модульная котельная)</t>
  </si>
  <si>
    <t>Здание детской  библиотеки</t>
  </si>
  <si>
    <t>Оперативное управление</t>
  </si>
  <si>
    <t>- комната 2 площадью 22,99 кв.м.</t>
  </si>
  <si>
    <t>- комната 2а площадью 31,71 кв.м.</t>
  </si>
  <si>
    <t>- комната 15 площадью 32,95 кв.м.</t>
  </si>
  <si>
    <t>Квартира № 23:</t>
  </si>
  <si>
    <t>- комната 23 площадью 33,39 кв.м.</t>
  </si>
  <si>
    <t>- комната 23а площадью 20,81 кв.м.</t>
  </si>
  <si>
    <t>Здание клуба</t>
  </si>
  <si>
    <t>Здание  Сельский дом культуры</t>
  </si>
  <si>
    <t>Здание Дома культуры</t>
  </si>
  <si>
    <t>Здание СДК</t>
  </si>
  <si>
    <t>Нежилое здание клуб</t>
  </si>
  <si>
    <t>Здание бригадного дома (клуба)</t>
  </si>
  <si>
    <t>Здание сельского дома культуры</t>
  </si>
  <si>
    <t>Канализационная насосная станция</t>
  </si>
  <si>
    <t>КНС (Водсторой)</t>
  </si>
  <si>
    <t>- комната 11а площадью 19,49 кв.м.</t>
  </si>
  <si>
    <t>здание детского сада на 220 мест (1этап-140 мест)</t>
  </si>
  <si>
    <t xml:space="preserve">Овощехранилище </t>
  </si>
  <si>
    <t>Склад угля</t>
  </si>
  <si>
    <t>Модульная котельная</t>
  </si>
  <si>
    <t>Наружный водопровод</t>
  </si>
  <si>
    <t>Сооружения связи, Наружные слаботочные сети</t>
  </si>
  <si>
    <t>Сооружения канализации, Наружная канализация</t>
  </si>
  <si>
    <t>Сооружения электроэнергетики, Наружные электрические сети</t>
  </si>
  <si>
    <t>Теплотрасса</t>
  </si>
  <si>
    <t>Сеть водопровода</t>
  </si>
  <si>
    <t>Сооружение водопровод</t>
  </si>
  <si>
    <t>Сооружение водоснабжения</t>
  </si>
  <si>
    <t>Сооружение  скважина</t>
  </si>
  <si>
    <t>Сооружение водонапорная башня</t>
  </si>
  <si>
    <t>- комната 3 площадью 31,65 кв.м</t>
  </si>
  <si>
    <t>- комната 3а площадью 25,35 кв.м</t>
  </si>
  <si>
    <t>- комната 6 площадью 32,47 кв.м.</t>
  </si>
  <si>
    <t>- комната 6а площадью 23,53 кв.м.</t>
  </si>
  <si>
    <t>- комната 7 площадью 31,12кв.м.</t>
  </si>
  <si>
    <t>- комната 7а площадью 22,88кв.м.</t>
  </si>
  <si>
    <t>- комната 10 площадью 32,58 кв.м.</t>
  </si>
  <si>
    <t>- комната 10а площадью 23,12 кв.м.</t>
  </si>
  <si>
    <t xml:space="preserve">Квартира </t>
  </si>
  <si>
    <t xml:space="preserve">Здание (Нежилое здание, Поспелихинский дом-интернат малой вместимости для пожилых людей и инвалидов)  </t>
  </si>
  <si>
    <t>Теплотрасса в 2-трубном исполнении</t>
  </si>
  <si>
    <t>22:35:020401:183</t>
  </si>
  <si>
    <t>Земельный участок</t>
  </si>
  <si>
    <t>22:35:020301:290</t>
  </si>
  <si>
    <t>22:35:050302:65</t>
  </si>
  <si>
    <t>22:35:090101:108</t>
  </si>
  <si>
    <t>22:35:090301:219</t>
  </si>
  <si>
    <t>22:35:030201:356</t>
  </si>
  <si>
    <t>22:35:020401:185</t>
  </si>
  <si>
    <t>22:35:060102:2</t>
  </si>
  <si>
    <t>22:35:040102:161</t>
  </si>
  <si>
    <t>22:35:010202:1804</t>
  </si>
  <si>
    <t>22:35:010202:1805</t>
  </si>
  <si>
    <t>22:35:100102:65</t>
  </si>
  <si>
    <t>22:35:080102:258</t>
  </si>
  <si>
    <t xml:space="preserve">22:35:010301:116  </t>
  </si>
  <si>
    <t>22:35:010203:202</t>
  </si>
  <si>
    <t xml:space="preserve">22:35:010104:906  </t>
  </si>
  <si>
    <t>22:35:030102:369</t>
  </si>
  <si>
    <t xml:space="preserve">22:35:110201:42  </t>
  </si>
  <si>
    <t>22:35:020301:289</t>
  </si>
  <si>
    <t>22:35:090101:106</t>
  </si>
  <si>
    <t>22:35:030101:288</t>
  </si>
  <si>
    <t xml:space="preserve">22:35:070101:266  </t>
  </si>
  <si>
    <t>22:35:020301:291</t>
  </si>
  <si>
    <t xml:space="preserve">22:35:090101:104  </t>
  </si>
  <si>
    <t>22:35:060102:153</t>
  </si>
  <si>
    <t>22:35:040102:162</t>
  </si>
  <si>
    <t>22:35:010302:1277</t>
  </si>
  <si>
    <t xml:space="preserve">22:35:050101:28  </t>
  </si>
  <si>
    <t>22:35:060102:324</t>
  </si>
  <si>
    <t xml:space="preserve">22:35:020301:303  </t>
  </si>
  <si>
    <t>22:35:100301:464</t>
  </si>
  <si>
    <t>аренда</t>
  </si>
  <si>
    <t>22:35:100301:466</t>
  </si>
  <si>
    <t xml:space="preserve">22:35:100301:465  </t>
  </si>
  <si>
    <t>22:35:090201:481</t>
  </si>
  <si>
    <t xml:space="preserve">22:35:090201:482  </t>
  </si>
  <si>
    <t>22:35:050201:120</t>
  </si>
  <si>
    <t xml:space="preserve">22:35:030101:343  </t>
  </si>
  <si>
    <t>22:35:030102:657</t>
  </si>
  <si>
    <t xml:space="preserve">22:35:030201:169  </t>
  </si>
  <si>
    <t>22:35:010401:235</t>
  </si>
  <si>
    <t>22:35:010401:236</t>
  </si>
  <si>
    <t>22:35:110201:904</t>
  </si>
  <si>
    <t>22:35:020401:186</t>
  </si>
  <si>
    <t>22:35:080103:198</t>
  </si>
  <si>
    <t>22:35:010203:208</t>
  </si>
  <si>
    <t xml:space="preserve">22:35:100102:790  </t>
  </si>
  <si>
    <t>22:35:040102:160</t>
  </si>
  <si>
    <t>22:35:090301:7</t>
  </si>
  <si>
    <t>Выгреб</t>
  </si>
  <si>
    <t>Центральная трибуна</t>
  </si>
  <si>
    <t>Канализационный выгреб</t>
  </si>
  <si>
    <t>Теневой навес</t>
  </si>
  <si>
    <t>Безвозмездное пользование ЦСА</t>
  </si>
  <si>
    <t>Стол для тенниса</t>
  </si>
  <si>
    <t>2-плоская система</t>
  </si>
  <si>
    <t>Басовый комбоусилитель</t>
  </si>
  <si>
    <t>Вокальная радиосистема с капсюлем микрофона</t>
  </si>
  <si>
    <t>Клавишный инструмент Ямаха</t>
  </si>
  <si>
    <t>Комплект звуковой аппаратуры</t>
  </si>
  <si>
    <t>Копировальный аппарат</t>
  </si>
  <si>
    <t>Копировальный аппарат Оливетти</t>
  </si>
  <si>
    <t>Многофункциональное устройство лазерное</t>
  </si>
  <si>
    <t>Проектор Soni VPL-CX21</t>
  </si>
  <si>
    <t>Световой прибор</t>
  </si>
  <si>
    <t>Сигнализация пожарная</t>
  </si>
  <si>
    <t>Синтезатор Ямаха</t>
  </si>
  <si>
    <t>Tama ударная установка из 5-ти барабанов</t>
  </si>
  <si>
    <t xml:space="preserve">Усилитель </t>
  </si>
  <si>
    <t>Электрогитара Ибанес</t>
  </si>
  <si>
    <t>Электрогитара цвет бордо</t>
  </si>
  <si>
    <t xml:space="preserve">Витрина </t>
  </si>
  <si>
    <t>Мебель для бара</t>
  </si>
  <si>
    <t>Синтезатор Корг</t>
  </si>
  <si>
    <t>Пианино Чайковский</t>
  </si>
  <si>
    <t>Баян «Тула»</t>
  </si>
  <si>
    <t>Баян (Италия)</t>
  </si>
  <si>
    <t>Пианино Yamaha</t>
  </si>
  <si>
    <t>Рояль</t>
  </si>
  <si>
    <t>Фортепиано</t>
  </si>
  <si>
    <t>Фортепиано Falkone</t>
  </si>
  <si>
    <t>Балалайка Прима</t>
  </si>
  <si>
    <t>Пианино Сура 2</t>
  </si>
  <si>
    <t>снегоубощик</t>
  </si>
  <si>
    <t>Винтовка пневматическая</t>
  </si>
  <si>
    <t>Библиотечный фонд</t>
  </si>
  <si>
    <t>Аккустическая система HK AUDIO L 5 112XA</t>
  </si>
  <si>
    <t>Активная 3Dсистема</t>
  </si>
  <si>
    <t>Активная акустическая система</t>
  </si>
  <si>
    <t>Акустическая система центральный канал EUROSOUND AX-S</t>
  </si>
  <si>
    <t>Беспроводн. Радиосист. С двумя ручными передатчиками SHURE BLX288E/SM58KЗЕ (Мамо)</t>
  </si>
  <si>
    <t>Звуковой процессор Dolby CP-750Z</t>
  </si>
  <si>
    <t>Звукоусиливающая аппаратура (Озимая)</t>
  </si>
  <si>
    <t>Комплект радиоаппаратуры Радиосистема SHURE BLX 288-E/B58 КЗЕ стойка микрофонная</t>
  </si>
  <si>
    <t>Киноустановка 23-КПК (Калмыцкие-Мысы)</t>
  </si>
  <si>
    <t>Комплект звуковой аппаратуры №1 (Хлебороб)</t>
  </si>
  <si>
    <t>Комплект звуковой аппаратуры №2 (Хлебороб)</t>
  </si>
  <si>
    <t>Комплект музыкальной аппаратуры (Поспелихинский)</t>
  </si>
  <si>
    <t>Микшерный пульт 16 моно, 3 стерео</t>
  </si>
  <si>
    <t>Музыкальные инструменты (Клепечиха)</t>
  </si>
  <si>
    <t>МФУ лазерный KYOCERA FS-6525 MFR A3</t>
  </si>
  <si>
    <t>Одежда для сцены</t>
  </si>
  <si>
    <t>Пожарная сигнализация (Клепечиха)</t>
  </si>
  <si>
    <t>Прибор тепловой энергии</t>
  </si>
  <si>
    <t>Программно-аппаратное обеспечение</t>
  </si>
  <si>
    <t>Программно-аппаратное средство с программным обеспечением</t>
  </si>
  <si>
    <t>Синтезатор Ямаха (Мамонтово)</t>
  </si>
  <si>
    <t>Сабвуфер войлочное покрытие</t>
  </si>
  <si>
    <t>Сценическая машинерия</t>
  </si>
  <si>
    <t>Усилитель звука 4-25 (Калмыцкие-Мысы)</t>
  </si>
  <si>
    <t>Усилитель мощности</t>
  </si>
  <si>
    <t>Цифровой мультимедийный проектор</t>
  </si>
  <si>
    <t>Экран КР1(Клепечиха)</t>
  </si>
  <si>
    <t>Экран прямой проекции AV Stumpif 8х4,5м</t>
  </si>
  <si>
    <t>Электрическая ударная установка в комплекте (Николаевка)</t>
  </si>
  <si>
    <t>Синтезатор «Корг-Карма» (К-Мысы)</t>
  </si>
  <si>
    <t>Синтезатор «Ямаха» (Николаевка)</t>
  </si>
  <si>
    <t>Синтезатор «Ямаха» (К-Мысы)</t>
  </si>
  <si>
    <t>Прибор учета тепловой энергии</t>
  </si>
  <si>
    <t>Видеокамера</t>
  </si>
  <si>
    <t>Копировальная машина Olivetti So</t>
  </si>
  <si>
    <t>Мини АТС</t>
  </si>
  <si>
    <t>Теплосчетчик</t>
  </si>
  <si>
    <t>Кондиционер МВ 7,0 А/АR</t>
  </si>
  <si>
    <t xml:space="preserve">Комплект мобильной радиостанции </t>
  </si>
  <si>
    <t>МФУ Лазерный KYOCERA</t>
  </si>
  <si>
    <t>Лабораторное оборудование (каб.биологии)</t>
  </si>
  <si>
    <t>Машина тестомесильная</t>
  </si>
  <si>
    <t>Аста Мармит 1-х и 2-х блюд</t>
  </si>
  <si>
    <t xml:space="preserve">Компьютер </t>
  </si>
  <si>
    <t>Интерактивная доска</t>
  </si>
  <si>
    <t>Комплект учебно-наглядного оборудования (каб.физики)</t>
  </si>
  <si>
    <t>Комплект учебно-наглядного оборудования (каб.химии)</t>
  </si>
  <si>
    <t>Программный дидактический комплекс</t>
  </si>
  <si>
    <t>Система тестирования</t>
  </si>
  <si>
    <t>Комплект для базовой школы</t>
  </si>
  <si>
    <t>Система интерактивного тестирования и голосования</t>
  </si>
  <si>
    <t>Комплект компьютерного оборудования</t>
  </si>
  <si>
    <t xml:space="preserve">Сервер </t>
  </si>
  <si>
    <t>Прилавок для 1 и 2 блюд (Котляровка)</t>
  </si>
  <si>
    <t>Типовой проект лабораторного оборудования (Котляровка)</t>
  </si>
  <si>
    <t>Комплект компьютерного оборудования (Котляровка)</t>
  </si>
  <si>
    <t>Коплект компьютерного оборудования (Котляровка)</t>
  </si>
  <si>
    <t>Интерактивная доска (Котляровка)</t>
  </si>
  <si>
    <t>Состав комплекта 1 для малокомплектной школы (Котляровка)</t>
  </si>
  <si>
    <t>Комплект компьютерного оборудования (Клепечиха)</t>
  </si>
  <si>
    <t>Коплект компьютерного оборудования №1 (Клепечиха)</t>
  </si>
  <si>
    <t>Коплект компьютерного оборудования №1 (Клепечиха</t>
  </si>
  <si>
    <t>Интерактивная доска Hitachi HT-FX-77 (Клепечиха)</t>
  </si>
  <si>
    <t>Пароконвектомат (Клепечиха)</t>
  </si>
  <si>
    <t>Доска интерактивная (Клепечиха)</t>
  </si>
  <si>
    <t>Мультимедийный проектор (Клепечиха)</t>
  </si>
  <si>
    <t>Доска интерактивная (Хлебороб)</t>
  </si>
  <si>
    <t>Кабинет биологии (Хлебороб)</t>
  </si>
  <si>
    <t>Кабинет географии (Хлебороб)</t>
  </si>
  <si>
    <t>Комплект для малокомплектной школы (Хлебороб)</t>
  </si>
  <si>
    <t>Комплект компьютерного оборудования (Хлебороб)</t>
  </si>
  <si>
    <t>Компьютерное оборудование (Хлебороб)</t>
  </si>
  <si>
    <t>Мармит (Хлебороб)</t>
  </si>
  <si>
    <t>Персональный компьютер (Хлебороб)</t>
  </si>
  <si>
    <t>Комплект компьютерного оборудования (Озимая)</t>
  </si>
  <si>
    <t>Доска интерактивная (Озимая)</t>
  </si>
  <si>
    <t>Интерактивная доска Hitachi HT-FX-77(Озимая)</t>
  </si>
  <si>
    <t>Пароконвектомат (Озимая)</t>
  </si>
  <si>
    <t>Плита электрическая 4 конфор. (Озимая)</t>
  </si>
  <si>
    <t>Доска интерактивная</t>
  </si>
  <si>
    <t>Лабораторное оборудование</t>
  </si>
  <si>
    <t>Комплект учебно-наглядного оборудования (кабинет физики)</t>
  </si>
  <si>
    <t>Кабинет учебно-наглядного оборудования (кабинет биологии)</t>
  </si>
  <si>
    <t xml:space="preserve">Пароконвектомат </t>
  </si>
  <si>
    <t>Плита электрическая (Поспелихинский)</t>
  </si>
  <si>
    <t>Доска интерактивная  2013 (12 лет Октября)</t>
  </si>
  <si>
    <t>Доска интерактивная (Красноярка)</t>
  </si>
  <si>
    <t>Интерактивная доска (Красноярка)</t>
  </si>
  <si>
    <t>Комплект образовательного оборудования</t>
  </si>
  <si>
    <t>Комплект компьютерного оборудования (ноутбук, мульт.проектор, экран наст., МФУ, акус.система) Красноярка</t>
  </si>
  <si>
    <t>Комплект компьютерного оборудования №1</t>
  </si>
  <si>
    <t>Проектор ПССШ</t>
  </si>
  <si>
    <t>Компьютер, интерактивная доска, проектор ПССОШ</t>
  </si>
  <si>
    <t>Котел пищеварочный</t>
  </si>
  <si>
    <t>Мармит универсальный (1-х, 2-х блюд)</t>
  </si>
  <si>
    <t>Микролаборатория для химич.экспер.</t>
  </si>
  <si>
    <t>Пароконвектомат ПССОШ</t>
  </si>
  <si>
    <t>Плита электрическая</t>
  </si>
  <si>
    <t>Прилавок-витрина холодильник</t>
  </si>
  <si>
    <t>Телевизор ПССОШ</t>
  </si>
  <si>
    <t>Биологическая микролаборатория 12 лет</t>
  </si>
  <si>
    <t>Доска интерактивная ПССОШ</t>
  </si>
  <si>
    <t>Кабинет биологии 2014</t>
  </si>
  <si>
    <t>Комплект компьютерного оборудования №1 2014 12 лет</t>
  </si>
  <si>
    <t>Набор по механике Красн.</t>
  </si>
  <si>
    <t>Набор по электричеству Красн.</t>
  </si>
  <si>
    <t>Пароконвектомат Красн</t>
  </si>
  <si>
    <t xml:space="preserve">Пароконвектор </t>
  </si>
  <si>
    <t>Волейбольный тренажер</t>
  </si>
  <si>
    <t>Доска интерактивная (Гавриловский)</t>
  </si>
  <si>
    <t>Комплект компьютерного оборудования №1 2014 (Гавриловский)</t>
  </si>
  <si>
    <t>Доска интерактивная (К-Мысы)</t>
  </si>
  <si>
    <t>Прибор учета тепловой энергии д/с «Родничок»</t>
  </si>
  <si>
    <t>Прибор учета тепловой энергии д/с «Рябинушка»</t>
  </si>
  <si>
    <t>Дизельная электростанция</t>
  </si>
  <si>
    <t>Блочно-модульная котельная установка</t>
  </si>
  <si>
    <t>Гладильная машина</t>
  </si>
  <si>
    <t>Грузовые лифты (3шт)</t>
  </si>
  <si>
    <t>Котел варочный электрический</t>
  </si>
  <si>
    <t>Шкаф аппаратуры коммутации</t>
  </si>
  <si>
    <t>Стирально-отжимная машина (3шт)</t>
  </si>
  <si>
    <t>Игровой комплекс</t>
  </si>
  <si>
    <t>Кухонная машина</t>
  </si>
  <si>
    <t>Шкаф морозильный (3шт)</t>
  </si>
  <si>
    <t>Шкаф холодильный (2шт)</t>
  </si>
  <si>
    <t xml:space="preserve">Электросковорода </t>
  </si>
  <si>
    <t>Мозаичное пано</t>
  </si>
  <si>
    <t>Насос сетевой WILO (Хлебороб)</t>
  </si>
  <si>
    <t>Котел КВЗ-0,4 (Озимая)</t>
  </si>
  <si>
    <t>Дымосос ДН 3,5 (Озимая)</t>
  </si>
  <si>
    <t>Сетевой насос WILO 11кВт (Озимая)</t>
  </si>
  <si>
    <t>Глубинный насос (Николаевка)</t>
  </si>
  <si>
    <t>Котел КВр-0,63 (Поспелихинский)</t>
  </si>
  <si>
    <t>Дымосос ДН-6 (Поспелихинский)</t>
  </si>
  <si>
    <t>Котел КВ-0,4-95 (кот.№5)</t>
  </si>
  <si>
    <t>Котел КВ-0,93 (кот№7)</t>
  </si>
  <si>
    <t>Котел КВР 0,4-95 (кот.№10)</t>
  </si>
  <si>
    <t>Котел КрВ-0,35(п.Факел Социализма)</t>
  </si>
  <si>
    <t>Подпиточный насос (Краснояркое)</t>
  </si>
  <si>
    <t>Насос WILLO (Красноярское)</t>
  </si>
  <si>
    <t>Насос WILO-BL-65-160-11/2 (Хлебороб)</t>
  </si>
  <si>
    <t>22:35:080101:847</t>
  </si>
  <si>
    <t>22:35:000000:152</t>
  </si>
  <si>
    <t>22:35:060102:202</t>
  </si>
  <si>
    <t>22:35:090101:159</t>
  </si>
  <si>
    <t>22:35:100102:793</t>
  </si>
  <si>
    <t>22:35:000000:315</t>
  </si>
  <si>
    <t>22:35:010302:2314</t>
  </si>
  <si>
    <t>22:35:030101:1047</t>
  </si>
  <si>
    <t>22:35:030101:385</t>
  </si>
  <si>
    <t>22:35:100201:53</t>
  </si>
  <si>
    <t>22:35:010102:2501</t>
  </si>
  <si>
    <t>22:35:020301:381</t>
  </si>
  <si>
    <t>22:35:010202:2014</t>
  </si>
  <si>
    <t>22:35:070102:173</t>
  </si>
  <si>
    <t>22:35:010102:2504</t>
  </si>
  <si>
    <t>22:35:040102:555</t>
  </si>
  <si>
    <t>22:35:090101:160</t>
  </si>
  <si>
    <t>22:35:010301:1118</t>
  </si>
  <si>
    <t>22:35:100102:773</t>
  </si>
  <si>
    <t>22:35:040102:576</t>
  </si>
  <si>
    <t>22:35:010202:82</t>
  </si>
  <si>
    <t>22:35:060302:177</t>
  </si>
  <si>
    <t>22:35:020301:325</t>
  </si>
  <si>
    <t>22:35:020401:436</t>
  </si>
  <si>
    <t>22:35:030201:205</t>
  </si>
  <si>
    <t>22:35:030101:1053</t>
  </si>
  <si>
    <t>22:35:010202:3017</t>
  </si>
  <si>
    <t>22:35:010203:1237</t>
  </si>
  <si>
    <t>22:35:040102:463</t>
  </si>
  <si>
    <t>22:35:020301:693</t>
  </si>
  <si>
    <t>22:35:020401:464</t>
  </si>
  <si>
    <t>22:35:080101:539</t>
  </si>
  <si>
    <t>22:35:020401:275</t>
  </si>
  <si>
    <t>22:35:020401:441</t>
  </si>
  <si>
    <t>22:35:060303:377</t>
  </si>
  <si>
    <t>22:35:090301:324</t>
  </si>
  <si>
    <t>22:35:030101:352</t>
  </si>
  <si>
    <t>22:35:090101:196</t>
  </si>
  <si>
    <t>22:35:020301:319</t>
  </si>
  <si>
    <t>22:35:020401:447</t>
  </si>
  <si>
    <t>22:35:000000:150</t>
  </si>
  <si>
    <t>22:35:040102:556</t>
  </si>
  <si>
    <t>22:35:110201:461</t>
  </si>
  <si>
    <t>22:35:020301:677</t>
  </si>
  <si>
    <t>22:35:030201:234</t>
  </si>
  <si>
    <t>22:35:090101:166</t>
  </si>
  <si>
    <t>22:35:030101:486</t>
  </si>
  <si>
    <t>22:35:030201:360</t>
  </si>
  <si>
    <t>22:35:110201:867</t>
  </si>
  <si>
    <t>22:35:070101:627</t>
  </si>
  <si>
    <t>22:35:090102:318</t>
  </si>
  <si>
    <t>22:35:090301:299</t>
  </si>
  <si>
    <t>22:35:020301:276</t>
  </si>
  <si>
    <t>22:35:050302:64</t>
  </si>
  <si>
    <t>Котельная клуба (Здание котельной (13))</t>
  </si>
  <si>
    <t>22:35:030101:675</t>
  </si>
  <si>
    <t>22:35:030102:429</t>
  </si>
  <si>
    <t>22:35:010203:1616</t>
  </si>
  <si>
    <t>22:35:020401:435</t>
  </si>
  <si>
    <t>22:35:020401:272</t>
  </si>
  <si>
    <t>22:35:060302:87</t>
  </si>
  <si>
    <t>22:35:100101:243</t>
  </si>
  <si>
    <t>22:35:090102:528</t>
  </si>
  <si>
    <t>22:35:020301:660</t>
  </si>
  <si>
    <t>22:35:020301:403</t>
  </si>
  <si>
    <t>22:35:100201:42</t>
  </si>
  <si>
    <t>22:35:070301:70</t>
  </si>
  <si>
    <t>22:35:010202:2128</t>
  </si>
  <si>
    <t>22:35:010202:1846</t>
  </si>
  <si>
    <t>22:35:010202:2313</t>
  </si>
  <si>
    <t>22:35:010202:2307</t>
  </si>
  <si>
    <t>22:35:070102:119</t>
  </si>
  <si>
    <t>22:35:110201:379</t>
  </si>
  <si>
    <t>22:35:030102:368</t>
  </si>
  <si>
    <t>22:35:020401:230</t>
  </si>
  <si>
    <t>22:35:010201:209</t>
  </si>
  <si>
    <t>22:35:010201:210</t>
  </si>
  <si>
    <t>22:35:010202:2027</t>
  </si>
  <si>
    <t>22:35:020401:426</t>
  </si>
  <si>
    <t>22:35:050101:1061</t>
  </si>
  <si>
    <t>22:35:110201:836</t>
  </si>
  <si>
    <t>22:35:110201:851</t>
  </si>
  <si>
    <t>22:35:050101:576</t>
  </si>
  <si>
    <t>22:35:050302:37</t>
  </si>
  <si>
    <t>22:35:010101:2078</t>
  </si>
  <si>
    <t>22:35:090301:379</t>
  </si>
  <si>
    <t>22:35:030201:350</t>
  </si>
  <si>
    <t>22:35:070101:267</t>
  </si>
  <si>
    <t>22:35:010101:2092</t>
  </si>
  <si>
    <t>22:35:010102:1988</t>
  </si>
  <si>
    <t>22:35:020401:472</t>
  </si>
  <si>
    <t>22:35:100101:179</t>
  </si>
  <si>
    <t>22:35:050101:1122</t>
  </si>
  <si>
    <t>22:35:010302:1340</t>
  </si>
  <si>
    <t>22:35:010302:2332</t>
  </si>
  <si>
    <t>22:35:010102:1841</t>
  </si>
  <si>
    <t>22:35:050101:1139</t>
  </si>
  <si>
    <t>22:35:010102:978</t>
  </si>
  <si>
    <t>22:35:080102:285</t>
  </si>
  <si>
    <t>22:35:030201:170</t>
  </si>
  <si>
    <t>22:35:010302:1463</t>
  </si>
  <si>
    <t>22:35:010302:1428</t>
  </si>
  <si>
    <t>22:35:010104:1594</t>
  </si>
  <si>
    <t>22:35:000000:237</t>
  </si>
  <si>
    <t>22:35:010203:1984</t>
  </si>
  <si>
    <t>22:35:000000:258</t>
  </si>
  <si>
    <t>22:35:000000:257</t>
  </si>
  <si>
    <t>22:35:030101:1094</t>
  </si>
  <si>
    <t>22:35:010302:2449</t>
  </si>
  <si>
    <t>22:35:080103:238</t>
  </si>
  <si>
    <t>22:35:080103:239</t>
  </si>
  <si>
    <t>22:35:020301:489</t>
  </si>
  <si>
    <t>22:35:010101:1243</t>
  </si>
  <si>
    <t>22:35:020301:749</t>
  </si>
  <si>
    <t>22:35:010101:1373</t>
  </si>
  <si>
    <t>22:35:010203:1339</t>
  </si>
  <si>
    <t>22:35:010101:1404</t>
  </si>
  <si>
    <t>22:35:010202:2815</t>
  </si>
  <si>
    <t>22:35:010202:2816</t>
  </si>
  <si>
    <t>22:35:010202:2829</t>
  </si>
  <si>
    <t>22:35:010202:2834</t>
  </si>
  <si>
    <t>22:35:010202:2835</t>
  </si>
  <si>
    <t>22:35:010202:2817</t>
  </si>
  <si>
    <t>22:35:010202:2819</t>
  </si>
  <si>
    <t>22:35:010202:2820</t>
  </si>
  <si>
    <t>22:35:010202:2821</t>
  </si>
  <si>
    <t>22:35:010202:2822</t>
  </si>
  <si>
    <t>22:35:010202:2823</t>
  </si>
  <si>
    <t>22:35:010202:2824</t>
  </si>
  <si>
    <t>22:35:010202:2826</t>
  </si>
  <si>
    <t>22:35:010102:2093</t>
  </si>
  <si>
    <t>22:35:010101:1596</t>
  </si>
  <si>
    <t>22:35:070101:379</t>
  </si>
  <si>
    <t>22:35:070101:380</t>
  </si>
  <si>
    <t>22:35:070102:210</t>
  </si>
  <si>
    <t>22:35:070401:68</t>
  </si>
  <si>
    <t>22:35:010401:266</t>
  </si>
  <si>
    <t>22:35:010104:1592</t>
  </si>
  <si>
    <t>22:35:010104:1595</t>
  </si>
  <si>
    <t>22:35:010104:1593</t>
  </si>
  <si>
    <t>22:35:050101:1198</t>
  </si>
  <si>
    <t>22:35:070102:306</t>
  </si>
  <si>
    <t>22:35:070101:678</t>
  </si>
  <si>
    <t>Кадастровый номер</t>
  </si>
  <si>
    <t>Муниципальное бюджетное учреждение культуры «Многофункциональный культурный центр»</t>
  </si>
  <si>
    <t>Муниципальное бюджетное образовательное учреждение дополнительного образования «Поспелихинская детская школа искусств»</t>
  </si>
  <si>
    <t>Администрация Поспелихинского района Алтайского края</t>
  </si>
  <si>
    <t>Муниципальное казенное дошкольное образовательное учреждение «Детский сад №3 «Рябинушка»</t>
  </si>
  <si>
    <t>Паспорт транспортного средства</t>
  </si>
  <si>
    <t>27.12.2013г</t>
  </si>
  <si>
    <t>12.03.2013г</t>
  </si>
  <si>
    <t>Паспорт самоходной машины и других видов техники</t>
  </si>
  <si>
    <t>Распоряжение Губернатора Алтайского края от 16.11.2016 №84-рг</t>
  </si>
  <si>
    <t>Комитет по образованию Администрации Поспелихинского района Алтайского края</t>
  </si>
  <si>
    <t>Муниципальный контракт №Ф.2016.367734(21/16)</t>
  </si>
  <si>
    <t>Паспорт самоходной машины и других видов техники АА 676303</t>
  </si>
  <si>
    <t>Решение Поспелихинского районного Совета народных депутатов от 23.12.2014 № 51</t>
  </si>
  <si>
    <t>Оборудование котельной №6:</t>
  </si>
  <si>
    <t>- насос сетевой Д320</t>
  </si>
  <si>
    <t>-котел КВ</t>
  </si>
  <si>
    <t>-угледробилка</t>
  </si>
  <si>
    <t>-транспортер подачи угля</t>
  </si>
  <si>
    <t>Решение Алтайского краевого Совета народных депутатов от 21.11.1991</t>
  </si>
  <si>
    <t>22:35:020401:417</t>
  </si>
  <si>
    <t xml:space="preserve">    22:35:010202:2358                                                                                                                                                                         </t>
  </si>
  <si>
    <t xml:space="preserve">22:35:010202:2357  </t>
  </si>
  <si>
    <t xml:space="preserve">22:35:010202:2301  </t>
  </si>
  <si>
    <t>5 314 089,36</t>
  </si>
  <si>
    <t>2 123 747,10</t>
  </si>
  <si>
    <t>753 999,30</t>
  </si>
  <si>
    <t>240 926,04</t>
  </si>
  <si>
    <t>72 199,17</t>
  </si>
  <si>
    <t>-</t>
  </si>
  <si>
    <t xml:space="preserve">22:35:010302:1338  </t>
  </si>
  <si>
    <t xml:space="preserve">22:35:010302:1392  </t>
  </si>
  <si>
    <t xml:space="preserve">22:35:010302:1396  </t>
  </si>
  <si>
    <t xml:space="preserve">22:35:060102:308  </t>
  </si>
  <si>
    <t xml:space="preserve">22:35:050302:66  </t>
  </si>
  <si>
    <t>22:35:020301:453</t>
  </si>
  <si>
    <t>1 607 935,14</t>
  </si>
  <si>
    <t xml:space="preserve">22:35:090301:304  </t>
  </si>
  <si>
    <t>243 367,92</t>
  </si>
  <si>
    <t xml:space="preserve">22:35:030102:470 </t>
  </si>
  <si>
    <t>Решение Поспелихинского районного Совета народных депутатов № 130 от 23.12.2005</t>
  </si>
  <si>
    <t>Постановление администрации Поспелихинского района Алтайского края №27 от 02.02.2006</t>
  </si>
  <si>
    <t>Постановление администрации Поспелихинского района Алтайского края №33 от 02.02.2006</t>
  </si>
  <si>
    <t>686 559,96</t>
  </si>
  <si>
    <t>22:35:090101:191</t>
  </si>
  <si>
    <t>47 792,61</t>
  </si>
  <si>
    <t>Решение Поспелихинского районного Совета народных депутатов Алтайского края №131 от 23.12.2005</t>
  </si>
  <si>
    <t>Постановление администрации Поспелихинского района Алтайского края №27 от 01.02.2006</t>
  </si>
  <si>
    <t>541843, 71</t>
  </si>
  <si>
    <t xml:space="preserve">22:35:010302:1453  </t>
  </si>
  <si>
    <t>22:35:010302:1501</t>
  </si>
  <si>
    <t>22:35:010302:1355</t>
  </si>
  <si>
    <t>Здание  котельной</t>
  </si>
  <si>
    <t>Решение Поспелихинского районного Совета народных депутатов от 18.08.2015 № 39</t>
  </si>
  <si>
    <t>Решение Поспелихинского районного Совета народных депутатов от 29.10.2015 № 56</t>
  </si>
  <si>
    <t>Решение Поспелихинского районного Совета народных депутатов от 29.10.2015 № 57</t>
  </si>
  <si>
    <t>Решение Поспелихинского районного Совета народных депутатов от 21.01.2016 № 02</t>
  </si>
  <si>
    <t xml:space="preserve">22:35:010104:1591  </t>
  </si>
  <si>
    <t>22:35:060101:380</t>
  </si>
  <si>
    <t>Постановление Администрации Алтайского края от 23.08.2016 № 296</t>
  </si>
  <si>
    <t>Решение Поспелихинского районного Совета народных депутатов от 05.09.2016 № 38</t>
  </si>
  <si>
    <t>Решение Поспелихинского районного Совета народных депутатов от 17.11.2016 № 47</t>
  </si>
  <si>
    <t xml:space="preserve">22:35:010103:1390  </t>
  </si>
  <si>
    <t>Распоряжение Администрации Алтайского края № 19 от 30.01.2012</t>
  </si>
  <si>
    <t>П.3 ст.3.1 ФЗ «О введении в действие Земельного  кодекса РФ» № 137-ФЗ от 25.10.2001</t>
  </si>
  <si>
    <t>№ 22-22-25/004/2013-440  от 22.03.2013  (собственность)</t>
  </si>
  <si>
    <t>№ 22-22-25/004/2013-536  от 05.04.2013  (собственность)</t>
  </si>
  <si>
    <t xml:space="preserve">№ 22-22-25/002/2013-649  от 29.05.2013  (собственность)     </t>
  </si>
  <si>
    <t xml:space="preserve">22:35:070301:70  </t>
  </si>
  <si>
    <t>22:35:090102:10</t>
  </si>
  <si>
    <t xml:space="preserve">22:35:080102:258  </t>
  </si>
  <si>
    <t>№ 22-22-25/004/2012-608  от 03.05.2012  (собственность)</t>
  </si>
  <si>
    <t>22:35:010106:175</t>
  </si>
  <si>
    <t xml:space="preserve">22:35:010101:460  </t>
  </si>
  <si>
    <t xml:space="preserve">22:35:030201:177  </t>
  </si>
  <si>
    <t xml:space="preserve">22:35:040102:350  </t>
  </si>
  <si>
    <t xml:space="preserve">22:35:080102:257  </t>
  </si>
  <si>
    <t xml:space="preserve">22:35:100102:66  </t>
  </si>
  <si>
    <t xml:space="preserve">22:35:010101:465  </t>
  </si>
  <si>
    <t xml:space="preserve">22:35:080101:349  </t>
  </si>
  <si>
    <t xml:space="preserve">22:35:090101:103  </t>
  </si>
  <si>
    <t xml:space="preserve">22:35:110201:377  </t>
  </si>
  <si>
    <t>22:35:060302:85</t>
  </si>
  <si>
    <t>22:35:010102:4249</t>
  </si>
  <si>
    <t>22:35:010203:2023</t>
  </si>
  <si>
    <t>22:35:010104:1620</t>
  </si>
  <si>
    <t>1.2-К-00001</t>
  </si>
  <si>
    <t>22:35:010203:2024</t>
  </si>
  <si>
    <t>Мост</t>
  </si>
  <si>
    <t>22:35:000000:173</t>
  </si>
  <si>
    <t>22:35:010101:459</t>
  </si>
  <si>
    <t>22:35:010202:265</t>
  </si>
  <si>
    <t>22:35:010202:266</t>
  </si>
  <si>
    <t>Гараж (Литер А3) 22:35:010201:210</t>
  </si>
  <si>
    <t>Гараж (Литер А) 22:35:010201:209</t>
  </si>
  <si>
    <t>участок находится примерно в 157 м от ориентира по направлению на северо-восток. Почтовый адрес ориентира: Российская Федерация Алтайский край, Поспелихинский район, с.Поспелиха</t>
  </si>
  <si>
    <t>ФАП 22:35:020401:417 (безвозмездное пользование ЦРБ)</t>
  </si>
  <si>
    <t>ФАП 22:35:030201:350 (бессрочное пользование ЦРБ)</t>
  </si>
  <si>
    <t>Здание (Нежилое здание, Поспелихинский дом-интернат малой вместимости для пожилых людей и инвалидов)  22:35:010103:1390</t>
  </si>
  <si>
    <t>модульная котельная 22:35:060101:380,  водопровод 22:35:000000:257, тепловая сеть 22:35:000000:258</t>
  </si>
  <si>
    <t>ФАП 22:35:070102:173</t>
  </si>
  <si>
    <t>ФАП 22:35:090101:196</t>
  </si>
  <si>
    <t>участок находится примерно в 5800м оот ориентира по направлению на запад, ориентир: п. Хлебороб, пер. Парковый, дом 7</t>
  </si>
  <si>
    <t>участок находится примерно в 2000 м от ориентира по направлению на юго-запад, Ориентир: п. Хлебороб, пер. Парковый, дом 7</t>
  </si>
  <si>
    <t>учаксток находится примерно в 7,5 км от ориентира по направлению на юго-восток. Ориентир: с. Клепечиха</t>
  </si>
  <si>
    <t>учаксток находится примерно в 6 км от ориентира по направлению на северо-восток. Ориентир: с. Клепечиха</t>
  </si>
  <si>
    <t>учаксток находится примерно в 10 км от ориентира по направлению на юго-восток. Ориентир: с. Клепечиха</t>
  </si>
  <si>
    <t>ФАП 22:35:110201:851 (ЦРБ безвозмездное пользование)</t>
  </si>
  <si>
    <t>Трактор МТЗ-80 (гос.номер 22МА2194, год выпуска 1994)</t>
  </si>
  <si>
    <t>Котел КВр-0,8 (Хлебороб)</t>
  </si>
  <si>
    <t>Автомобиль УАЗ 3909 95</t>
  </si>
  <si>
    <t>Здание школы 22:35:090301:299</t>
  </si>
  <si>
    <t>Здание детского сада "Колокольчик"</t>
  </si>
  <si>
    <t>Здание детского сада «Ладушки»</t>
  </si>
  <si>
    <t>Здание средней школы 22:35:020301:453</t>
  </si>
  <si>
    <t>средняя школа 22:35:060102:308</t>
  </si>
  <si>
    <t>детский сад Светлячок 22:35:020301:403</t>
  </si>
  <si>
    <t>Распоряжение территориального управления Федерального агенства по управлению государственным имуществом по Алтайскому краю №156 от 16.04.2009</t>
  </si>
  <si>
    <t>участок находится примерно в 5300 м от ориентира по направлению на северо-восток, п.Поспелихинский, ул.Молодежная, 15</t>
  </si>
  <si>
    <t>Здание детского сада "Колокольчик" 22:35:110201:461</t>
  </si>
  <si>
    <t>детский сад "Огонек" 22:35:040102:463</t>
  </si>
  <si>
    <t>Постановление Правительства Алтайского края №330 от 04.09.2017</t>
  </si>
  <si>
    <t>клуб 22:35:040102:576</t>
  </si>
  <si>
    <t>Скважина</t>
  </si>
  <si>
    <t>решение РСНД от 26.07.1991 №36</t>
  </si>
  <si>
    <t>22:35:070301:136</t>
  </si>
  <si>
    <t>22:35:070301:133</t>
  </si>
  <si>
    <t>22:35:010101:2333</t>
  </si>
  <si>
    <t>22:35:060103:276</t>
  </si>
  <si>
    <t>22:35:060103:275</t>
  </si>
  <si>
    <t>22:35:080102:285 детский сад</t>
  </si>
  <si>
    <t>22:35:010301:1118 детский сад</t>
  </si>
  <si>
    <t>22:35:010203:1237 детский сад</t>
  </si>
  <si>
    <t>22:35:030101:385 детский сад</t>
  </si>
  <si>
    <t>22:35:090101:159 детский сад</t>
  </si>
  <si>
    <t>22:35:030101:486 дом культуры</t>
  </si>
  <si>
    <t>22:35:000000:152 дом культуры</t>
  </si>
  <si>
    <t>22:35:020301:489 клуб</t>
  </si>
  <si>
    <t>22:35:090101:160 дом культуры</t>
  </si>
  <si>
    <t>22:35:060102:202 дом культуры</t>
  </si>
  <si>
    <t>22:35:010302:2449 спортивно-оздоровитльный комплекс</t>
  </si>
  <si>
    <t>Земельный участок (Казна)</t>
  </si>
  <si>
    <t>22:35:030101:675 котельная (13)</t>
  </si>
  <si>
    <t>22:35:030102:429 котельная (14)</t>
  </si>
  <si>
    <t>22:35:030201:360 детский сад Ладушки</t>
  </si>
  <si>
    <t>22:35:030102:470 школа</t>
  </si>
  <si>
    <t>22:35:050101:1061 школа</t>
  </si>
  <si>
    <t>22:35:050302:66  начальная школа</t>
  </si>
  <si>
    <t>22:35:010101:2092 школа искусств</t>
  </si>
  <si>
    <t>22:35:070101:627 школа</t>
  </si>
  <si>
    <t>22:35:010202:2357 дом пионеров</t>
  </si>
  <si>
    <t>22:35:040102:555 школа</t>
  </si>
  <si>
    <t>22:35:030201:234 школа</t>
  </si>
  <si>
    <t>22:35:100102:773 дом культуры</t>
  </si>
  <si>
    <t>22:35:080101:539 клуб</t>
  </si>
  <si>
    <t>22:35:090101:166 котельная</t>
  </si>
  <si>
    <t>22:35:110201:867 котельная</t>
  </si>
  <si>
    <t>22:35:010302:922</t>
  </si>
  <si>
    <t>22:35:020401:230 клуб</t>
  </si>
  <si>
    <t>водонапорная башня</t>
  </si>
  <si>
    <t>22:35:030101:1091</t>
  </si>
  <si>
    <t>Скважина 63/80</t>
  </si>
  <si>
    <t>Магистральный водопровод</t>
  </si>
  <si>
    <t>котельная 22:35:050101:1139</t>
  </si>
  <si>
    <t>Водозаборная скважина (21/91)</t>
  </si>
  <si>
    <t>Скважина (15/84)</t>
  </si>
  <si>
    <t>водоснабжение (башня) 22:35:010203:1984</t>
  </si>
  <si>
    <t>Котел КВр-0,8 (Мамонтова)</t>
  </si>
  <si>
    <t>Вентилятор дутьевой ВР 280-46 (Николаевка кот. 14)</t>
  </si>
  <si>
    <t>Вентилятор дутьевой ВР 280-46 (Николаевка кот. 13)</t>
  </si>
  <si>
    <t>Дымосос ДН-3,5 (Николаевка кот. 13)</t>
  </si>
  <si>
    <t>Котел КВЗ-0,5 ОУР (Николаевка кот. 13)</t>
  </si>
  <si>
    <t>Котел КВр-0,63 МВт (Поспелихинский)</t>
  </si>
  <si>
    <t>Котел НР-18 (Краснояркое)</t>
  </si>
  <si>
    <t>Котел КВр-0,63к (Красноярское)</t>
  </si>
  <si>
    <t>Котел водогрейный твердотопливный КВр-0,8 в полной комплектации (Калмыцкие Мысы)</t>
  </si>
  <si>
    <t>Дымосос ДН 6,3/1500 с эл.двигателем 5,5 кВт/150 оборотов в минуту (Калмыцкие Мысы)</t>
  </si>
  <si>
    <t>Глубинный насос (Николаевка ул.Новая, 18а)</t>
  </si>
  <si>
    <t>Глубинный насос (Николаевска, ул.Набережная, 25а)</t>
  </si>
  <si>
    <t>Глубинный насос (Гавриловский)</t>
  </si>
  <si>
    <t xml:space="preserve">Система автоматического контроля и управления насосами КНС </t>
  </si>
  <si>
    <t>Насос WILO BL 80/150-15/2</t>
  </si>
  <si>
    <t>Дымосос ДН 9/1500 с эл.двигателем 15 кВт лев.вр.</t>
  </si>
  <si>
    <t>Пианино модель 2 (марка "Михаил Глинка")</t>
  </si>
  <si>
    <t>Поспеновление Поспелихинской Центральной сельской администрации Поспелихинского района Алтайского края от 09.07.1999 №200</t>
  </si>
  <si>
    <t>Распоряжение Администрации Алтайского края № 19-р от 30.01.2012</t>
  </si>
  <si>
    <t>Выписка  из реестра муниципального недвижимого имущества № 2 от 01.07.1999, справка администрации Поспелихинского района от 23.07.1999</t>
  </si>
  <si>
    <t>Постановление Администрации Поспелихинского района Алтайского края №90 от 12.03.2008</t>
  </si>
  <si>
    <t>Помещение (Фельдшерско-акушерский пункт)</t>
  </si>
  <si>
    <t>Помещение (Фельдшерско-акушерский  пункт)</t>
  </si>
  <si>
    <t>Помещение (Гараж (литер А))</t>
  </si>
  <si>
    <t>Помещение (Гараж (литер А3))</t>
  </si>
  <si>
    <t>Помещение (Начальная школа)</t>
  </si>
  <si>
    <t>Помещение (детский сад)</t>
  </si>
  <si>
    <t>Постановление районного Представительного Собрания Поспелихинского района Алтайского края №41 от 03.12.1996</t>
  </si>
  <si>
    <t>Постановление Правительства Алтайского края №330 от 04.09.2017г, Акт приема-передачи №19 от 06.09.2017г</t>
  </si>
  <si>
    <t>Решение Алтайского краевого Совета народных депутатов от 21.11.1991г</t>
  </si>
  <si>
    <t>Решение Поспелихинского РСНД №36 от 26.07.1991</t>
  </si>
  <si>
    <t>Решение Поспелихинского районного Совета народных депутатов от 26.07.1991 № 36</t>
  </si>
  <si>
    <t>22:35:070101:677</t>
  </si>
  <si>
    <t>22:35:070102:305</t>
  </si>
  <si>
    <t>22:35:090402:592</t>
  </si>
  <si>
    <t>ст.19 Зенмельного кодекса Российской Федерации №136 от 25.10.2001г</t>
  </si>
  <si>
    <t>22:35:020301:759</t>
  </si>
  <si>
    <t>Решение Поспелихинского РСНД от 26.07.1991 №36</t>
  </si>
  <si>
    <t>Котел водогрейный КВр-0,63 (котельная №14 Николаевка)</t>
  </si>
  <si>
    <t>Котел водогрейный КВр-0,63 (котельная №18 Красноярское)</t>
  </si>
  <si>
    <t>Насос Wilo IL 50/120-2,2/2 (котельная №1)</t>
  </si>
  <si>
    <t>Дымосос ДН-6,3 с эл.двигателем 5,5 кВт 1500 (котельная водстрой)</t>
  </si>
  <si>
    <t>Комплект газоходов (котельная водстрой)</t>
  </si>
  <si>
    <t>Котел КВр-1,25 МВт (котельная водстрой)</t>
  </si>
  <si>
    <t>22:35:080102:636</t>
  </si>
  <si>
    <t>22:35:080102:632</t>
  </si>
  <si>
    <t>Насосная станция в тепловых сетях котельной №1</t>
  </si>
  <si>
    <t>Насосная станция котельной №1</t>
  </si>
  <si>
    <t>22:35:030201:399</t>
  </si>
  <si>
    <t>22:35:030201:396</t>
  </si>
  <si>
    <t>Российская Федерация, Алтайский край, Поспелихинский район, пос.Гавриловский, примерно в 200 м по направлению на северо-восток от ориентира: Алтайский край, Поспелихинский район, пос.Гавриловский, ул.Школьная, 10</t>
  </si>
  <si>
    <t>22:35:030201:400</t>
  </si>
  <si>
    <t>22:35:030201:397</t>
  </si>
  <si>
    <t>Российская Федерация, Алтайский край, Поспелихинский район, пос.Гавриловский, ул.Школьная, 5а</t>
  </si>
  <si>
    <t>22:35:070301:153</t>
  </si>
  <si>
    <t>Нежилое помещение (фельдшерско-акушерский пункт)</t>
  </si>
  <si>
    <t xml:space="preserve">котельная 22:35:040102:556 </t>
  </si>
  <si>
    <t>22:35:100101:252</t>
  </si>
  <si>
    <t>постановление Администрации района от 16.04.2020г №183</t>
  </si>
  <si>
    <t>Постановление Администрации района от 16.04.2020г №183</t>
  </si>
  <si>
    <t>Постановление Администрации района от 24.12.2019г №666</t>
  </si>
  <si>
    <t>Муниципальное бюджетное дошкольное образовательное учреждение «Детский сад №4 «Радуга»</t>
  </si>
  <si>
    <t>собственность</t>
  </si>
  <si>
    <t>22:35:030201:205 спортивный зал</t>
  </si>
  <si>
    <t>Котел водогрейный КВр-0,47 ОУР</t>
  </si>
  <si>
    <t>Котельная (Здание котельной (14))</t>
  </si>
  <si>
    <t>22:35:070401:105</t>
  </si>
  <si>
    <t>22:35:010202:3433</t>
  </si>
  <si>
    <t>22:35:010201:179</t>
  </si>
  <si>
    <t>включен в Перечень ДЛЯ СМП Участок между детским садом и Администрацией сельсовета</t>
  </si>
  <si>
    <t>22:35:070101:296</t>
  </si>
  <si>
    <t>Постановление Администрации Поспелихинского района Алтайского края от 26.11.2020 №538</t>
  </si>
  <si>
    <t>Котел водогорейный КВр-0,35 (котельная РОВД)</t>
  </si>
  <si>
    <t>Котел водогорейный КВр-0,35 (котельная№25 Факел Социализма)</t>
  </si>
  <si>
    <t>Котел водогорейный КВр-0,35 (котельная №13 Николаевка)</t>
  </si>
  <si>
    <t>Котел водогорейный КВр-0,47 (котельная ПМК-31)</t>
  </si>
  <si>
    <t>Котел водогорейный КВр-0,35 (школьная котельная п.Хлебороб)</t>
  </si>
  <si>
    <t>Дымосос ДН 11,2 45/1500</t>
  </si>
  <si>
    <t>22:35:010201:603</t>
  </si>
  <si>
    <t>№ 22:35:100102:65-22/020/2017-3  от 17.11.2017  (собственность)</t>
  </si>
  <si>
    <t>22:35:110201:1143</t>
  </si>
  <si>
    <t xml:space="preserve">№ 22-22-25/002/2013-624  от 27.05.2013  (собственность)                                                           </t>
  </si>
  <si>
    <t xml:space="preserve">№ 22-22-25/002/2013-623  от 27.05.2013  (собственность)  </t>
  </si>
  <si>
    <t>ФАП  22:35:100201:53</t>
  </si>
  <si>
    <t>Склад</t>
  </si>
  <si>
    <t>Здание школьной котельной</t>
  </si>
  <si>
    <t>Здание начальной школы п.Новый мир</t>
  </si>
  <si>
    <t>22:35:090402:-22/020/2019-1 от 11.09.2019 (собственность) 
№ 22:35:090402:592-22/020/2020-3  от 03.02.2020  (аренда)</t>
  </si>
  <si>
    <t>22:35:000000:687</t>
  </si>
  <si>
    <t>22:35:110201:1144</t>
  </si>
  <si>
    <t>Концессия</t>
  </si>
  <si>
    <t>Насосный агрегат СМ 100-65-200/2Б с эл.дв. 18,5/3000</t>
  </si>
  <si>
    <t>№22:35:010101:459-22/135/2021-1 от 11.02.2021 (собственность)</t>
  </si>
  <si>
    <t>Котел КВр-0,4 ОУР (Клепечихинская СОШ)</t>
  </si>
  <si>
    <t>Решение Поспелихинского РСНД от 27.04.2021 №23</t>
  </si>
  <si>
    <t>22:35:010103:168</t>
  </si>
  <si>
    <t>Приказ заместителя Министра обороны Российской Федерации от 12.04.2021 г №322</t>
  </si>
  <si>
    <t>Мойка машин</t>
  </si>
  <si>
    <t>Приказ заместителя Министра обороны Российской Федерации от 12.04.2021 №322</t>
  </si>
  <si>
    <t>Контрольно-технический пункт</t>
  </si>
  <si>
    <t>22:35:010103:1733</t>
  </si>
  <si>
    <t>Караульное помещение</t>
  </si>
  <si>
    <t>22:35:010103:1750</t>
  </si>
  <si>
    <t>22:35:010103:1729</t>
  </si>
  <si>
    <t>22:35:010103:1734</t>
  </si>
  <si>
    <t>22:35:010103:1770</t>
  </si>
  <si>
    <t>22:35:010103:1732</t>
  </si>
  <si>
    <t>22:35:010103:1719</t>
  </si>
  <si>
    <t>22:35:010103:1736</t>
  </si>
  <si>
    <t>Сектор обслуживания литер 17</t>
  </si>
  <si>
    <t>22:35:010103:1760</t>
  </si>
  <si>
    <t>22:35:010103:1761</t>
  </si>
  <si>
    <t>22:35:010103:1725</t>
  </si>
  <si>
    <t>22:35:010103:1767</t>
  </si>
  <si>
    <t>22:35:010103:1768</t>
  </si>
  <si>
    <t>Пункт заправки</t>
  </si>
  <si>
    <t>22:35:010103:1738</t>
  </si>
  <si>
    <t>22:35:010103:1759</t>
  </si>
  <si>
    <t>22:35:010103:1724</t>
  </si>
  <si>
    <t>22:35:010103:1717</t>
  </si>
  <si>
    <t>Котельная</t>
  </si>
  <si>
    <t>22:35:010103:1108</t>
  </si>
  <si>
    <t>22:35:010103:1758</t>
  </si>
  <si>
    <t>Каптёрка</t>
  </si>
  <si>
    <t>22:35:010103:1721</t>
  </si>
  <si>
    <t>Казарма</t>
  </si>
  <si>
    <t>22:35:010103:1755</t>
  </si>
  <si>
    <t>Солдатская чайная и магазин</t>
  </si>
  <si>
    <t>22:35:010103:1751</t>
  </si>
  <si>
    <t>22:35:010103:1718</t>
  </si>
  <si>
    <t>22:35:010103:1762</t>
  </si>
  <si>
    <t>Ледник</t>
  </si>
  <si>
    <t>22:35:010103:1722</t>
  </si>
  <si>
    <t>22:35:010103:1720</t>
  </si>
  <si>
    <t>Хранилище</t>
  </si>
  <si>
    <t>Хранилище техники</t>
  </si>
  <si>
    <t>22:35:010103:1753</t>
  </si>
  <si>
    <t>22:35:010103:1765</t>
  </si>
  <si>
    <t>Штаб</t>
  </si>
  <si>
    <t>22:35:010103:1747</t>
  </si>
  <si>
    <t>22:35:010103:1764</t>
  </si>
  <si>
    <t>22:35:010103:1743</t>
  </si>
  <si>
    <t>КТП и аккумуляторная</t>
  </si>
  <si>
    <t>22:35:010103:1752</t>
  </si>
  <si>
    <t>Штаб с казармой</t>
  </si>
  <si>
    <t>22:35:010103:1744</t>
  </si>
  <si>
    <t>Склад и котельная</t>
  </si>
  <si>
    <t>22:35:010103:1737</t>
  </si>
  <si>
    <t>Столярная мастерская</t>
  </si>
  <si>
    <t>22:35:010103:1749</t>
  </si>
  <si>
    <t>Здание  Дома культуры</t>
  </si>
  <si>
    <t>22:35:060103:166</t>
  </si>
  <si>
    <t>22:35:060302:88</t>
  </si>
  <si>
    <t>22:35:060103:171</t>
  </si>
  <si>
    <t>22:35:010103:2167</t>
  </si>
  <si>
    <t>Российская Федерация, Алтайский край, район Поспелихинский, с. Поспелиха, ул. Алтайская, 22А</t>
  </si>
  <si>
    <t>22:35:010103:2166</t>
  </si>
  <si>
    <t>Российская Федерация, Алтайский край, район Поспелихинский, с. Поспелиха, ул. Коммунистическая, 42А</t>
  </si>
  <si>
    <t>казарма 22:35:010103:1755</t>
  </si>
  <si>
    <t>Муниципальное казенное учреждение дополнительного образования «Поспелихинский районный Центр детского творчества» Поспелихинского района Алтайского края</t>
  </si>
  <si>
    <t>22:35:010201:608</t>
  </si>
  <si>
    <t>22:35:020301:1063</t>
  </si>
  <si>
    <t>Российская Федерация, Алтайский край, Поспелихинский муниципальный район, п.Факел Социализма, ул. Молодежная, 2</t>
  </si>
  <si>
    <t>22:35:080101:1221</t>
  </si>
  <si>
    <t>Российская Федерация, Алтайский край, Поспелихинский муниципальный район, сельское поселение
Поспелихинский Центральный сельсовет, село Поспелиха, улица Вокзальная, земельный участок 15а</t>
  </si>
  <si>
    <t>Российская Федерация, Алтайский край, Поспелихинский муниципальный район, сельское поселение Мамонтовский сельсовет, п.им.Мамонтова, ул. Гагарина, 37а</t>
  </si>
  <si>
    <t>22:35:010103:2168</t>
  </si>
  <si>
    <t>котельная ПМК</t>
  </si>
  <si>
    <t>22:35:040102:498</t>
  </si>
  <si>
    <t>22:35:080101:554</t>
  </si>
  <si>
    <t>22:35:020301:1064</t>
  </si>
  <si>
    <t>Алтайский край, Поспелихинский район, пос. Факел Социализма, ул. Молодежная, сооружение 2а</t>
  </si>
  <si>
    <t>Сети теплоснабжения</t>
  </si>
  <si>
    <t>Сооружение водопроводных сетей (водопровод)</t>
  </si>
  <si>
    <t>22:35:090101:208</t>
  </si>
  <si>
    <t>22:35:050101:1508</t>
  </si>
  <si>
    <t>Российская Федерация, Алтайский край, район Поспелихинский, п. Поспелихинский, ул. Школьная, 15</t>
  </si>
  <si>
    <t>Насос СМ 100-65-200Б-2 18,5 кВт/3000об</t>
  </si>
  <si>
    <t>Котел водогрейный КВм-0,93-95  (п. Хлебороб, ул.Садовая, 46)</t>
  </si>
  <si>
    <t>Распоряжение Губернатора Алтайского края от 23.12.2021 №154-рг</t>
  </si>
  <si>
    <t>22:35:040102:638</t>
  </si>
  <si>
    <t>22:35:080101:1223</t>
  </si>
  <si>
    <t>22:35:060103:154</t>
  </si>
  <si>
    <t>Теплотрасса с.Николаевка от котельной №13</t>
  </si>
  <si>
    <t>Скважина глубинная</t>
  </si>
  <si>
    <t>Дымосос ДН-6,3-1500 с эл.двигателем5,5 кВт/ правого вращения (котельная №11 п.им.Мамонтова)</t>
  </si>
  <si>
    <t>Теплотрасса с.Николаевка от котельной №14</t>
  </si>
  <si>
    <t>22:35:040102:639</t>
  </si>
  <si>
    <t>павильон над скважиной</t>
  </si>
  <si>
    <t>22:35:040102:637</t>
  </si>
  <si>
    <t>22:35:020301:1065</t>
  </si>
  <si>
    <t>22:35:040102:384</t>
  </si>
  <si>
    <t>Российская Федерация, Алтайский край, район Поспелихинский, с. Калмыцкие Мысы, ул. Новая, дом 1"а"</t>
  </si>
  <si>
    <t>22:35:010201:610</t>
  </si>
  <si>
    <t>22:35:040102:383</t>
  </si>
  <si>
    <t>Российская Федерация, Алтайский край, район Поспелихинский, с. Калмыцкие Мысы, ул.Молодежная, 59</t>
  </si>
  <si>
    <t>22:35:110201:434</t>
  </si>
  <si>
    <t>22:35:060302:78</t>
  </si>
  <si>
    <t>Российская Федерация, Алтайский край, район Поспелихинский, п. Степнобугринский, ул. Центральная,
дом 1</t>
  </si>
  <si>
    <t>22:35:060302:87 (скважина), 22:35:060302:88 (башня)</t>
  </si>
  <si>
    <t>22:35:010103:2173</t>
  </si>
  <si>
    <t>Российская Федерация, Алтайский край, район Поспелихинский, с. Поспелиха, ул. Инженерная, 9</t>
  </si>
  <si>
    <t>22:35:010302:1260</t>
  </si>
  <si>
    <t>Российская Федерация, Алтайский край, Поспелихинский район, пос.им. Мамонтова, сооружение № 2</t>
  </si>
  <si>
    <t>22:35:000000:706</t>
  </si>
  <si>
    <t>22:35:010103:2174</t>
  </si>
  <si>
    <t>автогараж (3 бокс)</t>
  </si>
  <si>
    <t>22:35:010101:2642</t>
  </si>
  <si>
    <t>Российская Федерация, Алтайский край, Поспелихинский муниципальный район, с.Поспелиха, ул.Коммунистическая, 42</t>
  </si>
  <si>
    <t>22:35:010103:1727</t>
  </si>
  <si>
    <t>22:35:010401:500</t>
  </si>
  <si>
    <t>Российская Федерация, Алтайский край, Поспелихинский район, участок расположен примерно в 1506 м по направлению на северо-восток относительно ориентира: пер. 8 Марта,131</t>
  </si>
  <si>
    <t>свободный участок после сноса здания детского сада</t>
  </si>
  <si>
    <t>автобус ГАЗ 322171 для перевозки детей, номер электронного паспорта 164301033576680 идентификационный номер (VIN) Х96322171М0922028</t>
  </si>
  <si>
    <t>автобус ПАЗ-320570-02 для перевозки детей, номер электронного паспорта 164301028182962 идентификационный номер (VIN) Х1М3205ХХМ0001302</t>
  </si>
  <si>
    <t>Распоряжение Управления имущественных отношений Алтайского края от 27.10.2021 №1462, распоряжение Администрации района от 13.12.2021 №477-р</t>
  </si>
  <si>
    <t>Распоряжение Управления имущественных отношений Алтайского края от 13.10.2021 №1387, распоряжение Администрации района от 13.12.2021 №478-р</t>
  </si>
  <si>
    <t>Котел водогрейный- 300 кВт</t>
  </si>
  <si>
    <t>Котел водогрейный- 400 кВт</t>
  </si>
  <si>
    <t>Насос (для автоматического угольного котла длительного горения 300 кВт)</t>
  </si>
  <si>
    <t>Экскаватор-погрузчик TLB-825-RM (1666)</t>
  </si>
  <si>
    <t>Муниципальный контракт №Ф.2018.81940(4/19) от 11.03.2019</t>
  </si>
  <si>
    <t>22:35:030102:396</t>
  </si>
  <si>
    <t>Российская Федерация, Алтайский край, район Поспелихинский, с. Николаевка, ул. Степная, дом 14"а"</t>
  </si>
  <si>
    <t>Водонапорная башня №1 со скважиной №1 и подсобным помещением</t>
  </si>
  <si>
    <t>22:35:080101:273</t>
  </si>
  <si>
    <t>Российская Федерация, Алтайский край, муниципальный район Поспелихинский, сельское поселение
Мамонтовский сельсовет, поселок им Мамонтова, улица Молодежная, земельный участок 32а</t>
  </si>
  <si>
    <t>22:35:090101:107</t>
  </si>
  <si>
    <t>Российская Федерация, Алтайский край, район Поспелихинский, п. Хлебороб, ул. Садовая, дом 15 "а"</t>
  </si>
  <si>
    <t>№ 22:35:090101:107-22/135/2020-1 от 10.12.2020 (Собственность)</t>
  </si>
  <si>
    <t>22:35:090102:222</t>
  </si>
  <si>
    <t>Российская Федерация, Алтайский край, район Поспелихинский, п. Хлебороб, пер. Школьный, дом 3 "б"</t>
  </si>
  <si>
    <t>Российская Федерация, Алтайский край, Поспелихинский муниципальный район, сельское поселение Озимовский сельсовет, станция Озимая, примерно в 54 м на северо-запад от земельного участка ст. Озимая ул. Коммунистическая, 36 кв 1</t>
  </si>
  <si>
    <t>22:35:030102:394</t>
  </si>
  <si>
    <t>Российская Федерация, Алтайский край, район Поспелихинский, с. Николаевка, ул. Новая, дом 18"а"</t>
  </si>
  <si>
    <t>Постановление от 06.04.2022 №150</t>
  </si>
  <si>
    <t>Постановление от 07.04.2022 №151</t>
  </si>
  <si>
    <t>Компьютер в комплекте</t>
  </si>
  <si>
    <t>Распоряжение Правительства Алтайского края от  28.02.2022 №166, Распоряжеие Администрации района от 26.04.2022 №145-р</t>
  </si>
  <si>
    <t>Российская Федерация, Алтайский край, район Поспелихинский, с. Николаевка, ул. Ленинская, дом 28"а"</t>
  </si>
  <si>
    <t>22:35:030102:395</t>
  </si>
  <si>
    <t>22:35:080103:465</t>
  </si>
  <si>
    <t>22:35:010105:516</t>
  </si>
  <si>
    <t>Стеллаж 3 секц.</t>
  </si>
  <si>
    <t>стеллаж д/журналов</t>
  </si>
  <si>
    <t>22:35:010302:72</t>
  </si>
  <si>
    <t>Российская Федерация, Алтайский край, район Поспелихинский, с. Поспелиха, ул. Целинная, дом 57</t>
  </si>
  <si>
    <t>22:35:020301:292</t>
  </si>
  <si>
    <t>Российская Федерация, Алтайский край, район Поспелихинский, п. Факел Социализма, ул. Молодежная,
дом 6</t>
  </si>
  <si>
    <t>22:35:010202:251</t>
  </si>
  <si>
    <t>СОШ№1 22:35:010202:1846, 22:35:010202:2082, 22:35:010202:2128, 22:35:010202:2179, 22:35:010202:2301,
22:35:010202:2307, 22:35:010202:2313</t>
  </si>
  <si>
    <t>Российская Федерация, Алтайский край, Поспелихинский район, с. Поспелиха, ул. Парковая, 26</t>
  </si>
  <si>
    <t>22:35:010104:1943</t>
  </si>
  <si>
    <t>22:35:010104:1940</t>
  </si>
  <si>
    <t>22:35:010104:1939</t>
  </si>
  <si>
    <t>22:35:010104:1937</t>
  </si>
  <si>
    <t>22:35:010104:1947</t>
  </si>
  <si>
    <t>Сеть электроснабжения</t>
  </si>
  <si>
    <t>22:35:010104:1936</t>
  </si>
  <si>
    <t>Сеть теплоснабжения</t>
  </si>
  <si>
    <t>22:35:010104:1938</t>
  </si>
  <si>
    <t>Сеть связи</t>
  </si>
  <si>
    <t>22:35:010104:1946</t>
  </si>
  <si>
    <t>22:35:000000:712</t>
  </si>
  <si>
    <t>Сеть водоотведения</t>
  </si>
  <si>
    <t>22:35:010104:1941</t>
  </si>
  <si>
    <t>Наружное электроосвещение</t>
  </si>
  <si>
    <t>22:35:010104:1942</t>
  </si>
  <si>
    <t>Навес для колясок</t>
  </si>
  <si>
    <t>22:35:010104:1945</t>
  </si>
  <si>
    <t>Здание блочно-модульной котельной</t>
  </si>
  <si>
    <t>22:35:010104:1935</t>
  </si>
  <si>
    <t>Здание детский ясли-сад на 140 мест</t>
  </si>
  <si>
    <t>22:35:010104:1944</t>
  </si>
  <si>
    <t>22:35:010104:1618</t>
  </si>
  <si>
    <t>22:35:010104:1619</t>
  </si>
  <si>
    <t>22:35:010104:1936, 22:35:010104:1937, 22:35:010104:1938, 22:35:010104:1939, 22:35:010104:1940, 22:35:010104:1941, 22:35:010104:1942, 22:35:010104:1943, 22:35:010104:1944, 22:35:010104:1945, 22:35:000000:712, 22:35:010104:1946</t>
  </si>
  <si>
    <t>22:35:010104:1935, 22:35:010104:1936, 22:35:010104:1938, 22:35:010104:1941, 22:35:010104:1942, 22:35:000000:712, 22:35:010104:1947</t>
  </si>
  <si>
    <t>Муниципальное казенное дошкольное образовательное учреждение «Детский сад №5 «Ромашка»</t>
  </si>
  <si>
    <t>22:35:100102:793 мод котельная</t>
  </si>
  <si>
    <t xml:space="preserve">Земельный участок </t>
  </si>
  <si>
    <t>22:35:010102:3324</t>
  </si>
  <si>
    <t xml:space="preserve">Российская Федерация, Алтайский край, Поспелихинский муниципальный  район, сельское поселение Поспелихинский Центральный сельсовет,Поспелиха село, Вокзальная улица, сооружение №4 </t>
  </si>
  <si>
    <t>Российская Федерация, Алтайский край, Поспелихинский муниципальный  район, сельское поселение Поспелихинский Центральный сельсовет,Поспелиха село, Социалистическая улица, сооружение №5</t>
  </si>
  <si>
    <t>Российская Федерация, Алтайский край, Поспелихинский муниципальный  район, сельское поселение Поспелихинский Центральный сельсовет,Поспелиха село, Советская улица, сооружение №6</t>
  </si>
  <si>
    <t>Российская Федерация, Алтайский край, Поспелихинский муниципальный  район, сельское поселение Поспелихинский Центральный сельсовет,Поспелиха село, Леонова улица, сооружение №8</t>
  </si>
  <si>
    <t>22:35:070301:92</t>
  </si>
  <si>
    <t>Алтайский край, Поспелихинский район, с. Поломошное, ул. Школьная, д.2</t>
  </si>
  <si>
    <t>22:35:010101:2646</t>
  </si>
  <si>
    <t>Школа 22:35:070301:92</t>
  </si>
  <si>
    <t>22:35:000000:715</t>
  </si>
  <si>
    <t>22:35:070301:117</t>
  </si>
  <si>
    <t>Российская Федерация, Алтайский край, Поспелихинский район, с. Поломошное, ул. Школьная, 2</t>
  </si>
  <si>
    <t>22:35:070301:92 Школа</t>
  </si>
  <si>
    <t>22:35:010202:3457</t>
  </si>
  <si>
    <t>Российская Федерация, Алтайский край, муниципальный район Поспелихинский, сельское поселение
Поспелихинский Центральный сельсовет, село Поспелиха, переулок Мамонтовский, земельный участок
2/2</t>
  </si>
  <si>
    <t>102 661,57</t>
  </si>
  <si>
    <t>Дымосос ДН-6,3У в полной комплектации (с. Поспелиха, тер. ПМК-31)</t>
  </si>
  <si>
    <t>Дымосос ДН-6,3У в полной комплектации (п. Факел Социализма, ул. Молодёжная, 2)</t>
  </si>
  <si>
    <t>22:35:000000:716</t>
  </si>
  <si>
    <t>22:35:110201:17</t>
  </si>
  <si>
    <t>Российская Федерация, Алтайский край, Поспелихинский район, ст.Озимая, ул. Школьная, 12</t>
  </si>
  <si>
    <t>Земельный участок (казна)</t>
  </si>
  <si>
    <t>распоряжение от 17.09.2019 №399-р</t>
  </si>
  <si>
    <t>22:35:050101:532</t>
  </si>
  <si>
    <t>Российская Федерация, Алтайский край, Поспелихинский район, п. Поспелихинский, ул. Школьная, 9</t>
  </si>
  <si>
    <t>№ 22:35:030201:177-22/020/2018-3  от 17.08.2018  (собственность)</t>
  </si>
  <si>
    <t>22:35:000000:721</t>
  </si>
  <si>
    <t>Дизель- генератор АД-30-Т400 Арктика (открытое без ATS) </t>
  </si>
  <si>
    <t>269 146,00</t>
  </si>
  <si>
    <t>312 000,00</t>
  </si>
  <si>
    <t>298 404,00</t>
  </si>
  <si>
    <t>384 195,00</t>
  </si>
  <si>
    <t>143 000,00</t>
  </si>
  <si>
    <t>Дизель- генератор АД-16-Т400 Арктика (открытое без ATS) (с. Поспелиха, ул. Вок-зальная, 15а)</t>
  </si>
  <si>
    <t>Дизель- генератор АД-16-Т400 Арктика (открытое без ATS) (пос. Факел Социализма, ул. Молодежная, 2)</t>
  </si>
  <si>
    <t>Дизель- генератор АД-16-Т400 Арктика (открытое без ATS) (пос.12 лет Октября, ул. Школьная, 5а)</t>
  </si>
  <si>
    <t>Дизель- генератор АД-20-Т400 Арктика (открытое без ATS)  (ст. Озимая, ул. Школьная, 14)</t>
  </si>
  <si>
    <t>Дизель- генератор АД-20-Т400 Арктика (открытое без ATS)  (с. Николаевка, Урожайная,21а)</t>
  </si>
  <si>
    <t>Дизель- генератор АД-20-Т400 Арктика (открытое без ATS)  (с. Калмыцкие Мысы, ул. Трактовая, д. 8)</t>
  </si>
  <si>
    <t>Дизель- генератор АД-20-Т400 Арктика (открытое без ATS)  (п. Поспелихинский, ул. Космическая, 2)</t>
  </si>
  <si>
    <t>Дизель- генератор АД-30-Т400 Арктика (открытое без ATS) (с. Красноярское, ул.Советская,19а)</t>
  </si>
  <si>
    <t>Дизель- генератор АД-30-Т400 Арктика (открытое без ATS) (п. Гавриловский, ул. Школьная, 3)</t>
  </si>
  <si>
    <t>Дизель- генератор АД-50-Т400 Арктика (открытое без ATS) (п.им. Мамонтова, ул. Гагарина, 37а)</t>
  </si>
  <si>
    <t>Дизель- генератор АД-50-Т400 Арктика (открытое без ATS) (п. Хлебороб, ул. Садовая, 46)</t>
  </si>
  <si>
    <t>Дизельный генератор KIPOR KDE 12EA3 (с. Николаевка, ул. Ленинская, 5а)</t>
  </si>
  <si>
    <t>Дизельный генератор KIPOR KDE 12EA3 (с. Поспелиха, тер. ПМК)</t>
  </si>
  <si>
    <t>22:35:000000:724</t>
  </si>
  <si>
    <t>Дизель- генератор АД-200-Т400 Арктика (открытое без ATS)</t>
  </si>
  <si>
    <t>Дизель-генератор АД-30-Т400 Арктика (в кожухе без ATS на шасси тракторное с ПСМ)</t>
  </si>
  <si>
    <t xml:space="preserve"> Дизель-генератор MOTOR ДГУ-АД-120С-Т400-1Р</t>
  </si>
  <si>
    <t>Средство транспортное для коммунального хозяйства и содержания дорог – ГАС-САЗ (специальный, машина вакуумная) 39014-12 ЭПТС: 164301051957438 идентификацион-ный номер ХЗЕ39014СР0000440</t>
  </si>
  <si>
    <t>Распоряжение Управления имущественных отношений Алтайского края от 07.12.2022 №1702, распоряжение Администрации района от 27.12.2022 №475-р</t>
  </si>
  <si>
    <t>22:35:010402:63</t>
  </si>
  <si>
    <t>Решение Поспелихинского районного Совета народных депутатов от 26.07.1991 №36</t>
  </si>
  <si>
    <t>22:35:010202:3459</t>
  </si>
  <si>
    <t>Российская Федерация, Алтайский край, Поспелихинский район, с. Поспелиха, пер. Школьный, д. 32а</t>
  </si>
  <si>
    <t>22:35:030201:633</t>
  </si>
  <si>
    <t>Российская Федерация, Алтайский край, Поспелихинский район, поселок Гавриловский, улица Школьная,
3а</t>
  </si>
  <si>
    <t>Распоряжение Управления имущественных отношений Алтайского края от 25.01.2023 №98, распоряжение Администрации района от 14.02.2023 №52-р</t>
  </si>
  <si>
    <t>Распоряжение Управления имущественных отношений Алтайского края от 25.01.2023 №98, распоряжение Администрации района от 14.02.2023 №51-р</t>
  </si>
  <si>
    <t>22:35:010202:3460</t>
  </si>
  <si>
    <t>Насосная станция котельной №1 (СОШ №2) 22:35:010202:3460</t>
  </si>
  <si>
    <t>22:35:030201:634</t>
  </si>
  <si>
    <t>Российская Федерация, Алтайский край, Поспелихинский муниципальный район, сельское поселений 12 лет Октября сельсовет, п. 12 лет Октября, ул. Школьная, сооружение 1</t>
  </si>
  <si>
    <t>Постановление Поспелихинской Центральной сельской администрации Поспелихинского района Алтайского края от 09.07.1999 №199</t>
  </si>
  <si>
    <t>22:35:010301:1011</t>
  </si>
  <si>
    <t>22:35:030201:640</t>
  </si>
  <si>
    <t>22:35:030101:1325</t>
  </si>
  <si>
    <t>22:35:110201:1158</t>
  </si>
  <si>
    <t>Российская Федерация, Алтайский край, Поспелихинский район, ст. Озимая ул. Школьная, сооружение №1</t>
  </si>
  <si>
    <t>Тепловые сети ст. Озимая</t>
  </si>
  <si>
    <t>22:35:050101:1525</t>
  </si>
  <si>
    <t>22:35:030102:998</t>
  </si>
  <si>
    <t>Российская Федерация, Алтайский край, Поспелихинский район, с. Николаевка, ул. Урожайная,
сооружение № 21в</t>
  </si>
  <si>
    <t>Алтайский край, муниципальный район Поспелихинский, сельское поселение Поспелихинский Центральный сельсовет, село Поспелиха, улица Инженерная, строение 9</t>
  </si>
  <si>
    <t>22:35:010302:1295</t>
  </si>
  <si>
    <t>22:35:090101:589</t>
  </si>
  <si>
    <t>Теплосети Хлебороб</t>
  </si>
  <si>
    <t>Алтайский край, Поспелихинский район, поселок Хлебороб, улица Садовая, сооружение 1</t>
  </si>
  <si>
    <t>Российская Федерация, Алтайский край, Поспелихинский р-н, с .Красноярское, сооружение №1</t>
  </si>
  <si>
    <t>22:35:070101:902</t>
  </si>
  <si>
    <t>Насос циркуляционный TD</t>
  </si>
  <si>
    <t>распоряжение от 14.02.2022 №53-р (Изменение наименования)</t>
  </si>
  <si>
    <t>22:35:010102:1755</t>
  </si>
  <si>
    <t>22:35:010102:1754</t>
  </si>
  <si>
    <t>22:35:100102:1046</t>
  </si>
  <si>
    <t>Алтайский край, р-н Поспелихинский, с Клепечиха, пер Парковый, д 3а</t>
  </si>
  <si>
    <t>Алтайский край, р-н. Поспелихинский, с. Поспелиха, ул. Гончарова, д. 53</t>
  </si>
  <si>
    <t>Теплотрасса (школьная)</t>
  </si>
  <si>
    <t>Российская  Федерация,  Алтайский  край, Поспелихинский  муниципальный  район, сельское  поселение  Борковский сельсовет, п. Хлебороб, пер. Школьный,  сооружение №1</t>
  </si>
  <si>
    <t>постановление от 17.04.2023 №31 (адрес)</t>
  </si>
  <si>
    <t>распоряжение от 04.05.2023 №162-р уточнение наименования</t>
  </si>
  <si>
    <t>22:35:090102:861</t>
  </si>
  <si>
    <t>22:35:000000:731</t>
  </si>
  <si>
    <t>Теплотрасса 12 лет Октября</t>
  </si>
  <si>
    <t>22:35:000000:730</t>
  </si>
  <si>
    <t>Российская Федерация, Алтайский край, муниципальный район Поспелихинский, сельское поселение
Поспелихинский Центральный сельсовет, село Поспелиха, улица Коммунистическая, земельный участок
21</t>
  </si>
  <si>
    <t>22:35:010102:1693</t>
  </si>
  <si>
    <t>включено распоряжением от 22.05.2023 №183-р на основании инвентраризации МКОУ ПСОШ №3</t>
  </si>
  <si>
    <t>Российская Федерация, Алтайский край, Поспелихинский район, с. Калмыцкие Мысы, ул. Трактовая,
сооружение №1</t>
  </si>
  <si>
    <t>22:35:040102:1103</t>
  </si>
  <si>
    <t>постановление от 24.05.2023 №64 (адрес)</t>
  </si>
  <si>
    <t>Российская Федерация, Алтайский край, муниципальный районПоспелихинский, сельское поселение Клепечихинский сельсовет, с. Клепечиха, пер. Парковый, сооружение №1</t>
  </si>
  <si>
    <t>Универсальное гидродинамическое высоконапорное водоструйное оборудование для промывки трубопроводов</t>
  </si>
  <si>
    <t>22:35:040102:1104</t>
  </si>
  <si>
    <t>22:35:100102:1047</t>
  </si>
  <si>
    <t>22:35:040102:1105</t>
  </si>
  <si>
    <t>22:35:000000:732</t>
  </si>
  <si>
    <t>22:35:010202:3469</t>
  </si>
  <si>
    <t>22:35:000000:733</t>
  </si>
  <si>
    <t>Российская Федерация, Алтайский край, муниципальный район Поспелихинский, сельское поселение Николаевский сельсовет, село Николаевка, сооружение 1</t>
  </si>
  <si>
    <t>22:35:030201:644</t>
  </si>
  <si>
    <t>Российская Федерация, Алтайский край, муниципальный район Поспелихинский, сельское поселение Николаевский сельсовет, п. Гавриловский, ул. Школьная, 5а строение 2</t>
  </si>
  <si>
    <t>Договор аренды от 21.07.2023 №01/23</t>
  </si>
  <si>
    <t>Российская Федерация, Алтайский край, Поспелихинский район, село Поспелиха, улица Коммунистическая, здание 7/1</t>
  </si>
  <si>
    <t>Мозаичное панно «В начале пути» 1050*1000мм</t>
  </si>
  <si>
    <t xml:space="preserve">Экскаватор-погрузчик серии TLB 825 с двигателем Perkins  1104С-44Т (2795) ПСМ  RU СВ 705073,  идентификационный номер  (VIN или PIN) 2795 инвентарный номер ИНВ001887, государственный номер 22 МК 8969, 2021 года выпуска
</t>
  </si>
  <si>
    <t>Поля фильтрации пос. Водстрой</t>
  </si>
  <si>
    <t>Поля фильтрации пос. МИС</t>
  </si>
  <si>
    <t xml:space="preserve">Российская Федерация, Алтайский край, Поспелихинский муниципальный район, сельское поселение Поспелихинский Центральный сельсовет, Поспелиха село, Советская улица, сооружение №1 </t>
  </si>
  <si>
    <t>Российская Федерация, Алтайский край, Поспелихинский муниципальный район, сельское поселение Поспелихинский Центральный сельсовет, Поспелиха село, Социалистическая улица, сооружение №2</t>
  </si>
  <si>
    <t>22:35:010102:1711</t>
  </si>
  <si>
    <t>Алтайский край, р-н Поспелихинский, с Поспелиха, ул Коммунистическая, д 28</t>
  </si>
  <si>
    <t>Помещения №15, №16 (15/100 доли в праве общей долевой собственности в административном здании)</t>
  </si>
  <si>
    <t>22:35:010301:1721</t>
  </si>
  <si>
    <t>Российская Федерация, Алтайский край, муниципальный район Поспелихинский, сельское поселение Поспелихинский Центральный сельсовет, село Поспелиха, улица Социалистическая, земельный участок 53</t>
  </si>
  <si>
    <t>22:35:010402:285</t>
  </si>
  <si>
    <t>22:35:010301:1722</t>
  </si>
  <si>
    <t>70733.8</t>
  </si>
  <si>
    <t>Российская Федерация, Алтайский край, Поспелихинский муниципальный район, сельское поселение Поспелихинский Центральный сельсовет, Поспелиха село, Социалистическая улица, сооружение №3</t>
  </si>
  <si>
    <t>уточнение адреса Постановление АПЦС от 08.11.2023 №443</t>
  </si>
  <si>
    <t>Российская Федерация, Алтайский край, Поспелихинский муниципальный район, сельское поселение Поспелихинский Центральный сельсовет, Поспелиха село, Советская улица, сооружение №2</t>
  </si>
  <si>
    <t>Российская Федерация, Алтайский край, Поспелихинский муниципальный район, сельское поселение Калмыцко-Мысовской сельсовет, Калмыцкие Мысы село, Молодежная улица, сооружение №3</t>
  </si>
  <si>
    <t>адресное постановление от 31.10.2023 №32, изменения в соответствии с распоряженим от 28.11.2023 №440-р</t>
  </si>
  <si>
    <t>уточнение адреса Постановление АПЦС от 08.11.2023 №443, изьятие у МКП ЖКС распоряжение от 28.11.2023 №439-р, уточнение объекта распоряжение от 28.11.2023 № 441-р</t>
  </si>
  <si>
    <t>Канализационные сети пос. Водстрой</t>
  </si>
  <si>
    <t>Российская Федерация, Алтайский край, Поспелихинский муниципальный район, сельское поселение Поспелихинский Центральный сельсовет, Поспелиха село, Советская улица, сооружение №3</t>
  </si>
  <si>
    <t>включен в реестр распоряжение от 28.11.2023 №441-р</t>
  </si>
  <si>
    <t>22:35:000000:738</t>
  </si>
  <si>
    <t>22:35:000000:740</t>
  </si>
  <si>
    <t>Российская Федерация, Алтайский край, Поспелихинский район, поселок Крутой Яр, улица Новая, земельный участок 1а</t>
  </si>
  <si>
    <t>Котел водогрейный (с.Клепечиха, пер.Парковый, 3б)</t>
  </si>
  <si>
    <t>Распоряжение Губернатора Алтайского края от 19.12.2023 №478-р</t>
  </si>
  <si>
    <t>Распоряжение Губернатора Алтайского края от 30.11.2023 №191-рг, распоряжение от 19.12.2023 №477-р</t>
  </si>
  <si>
    <t>Дымосос ДН-6,3/1500</t>
  </si>
  <si>
    <t>Приказ Министерства образования и науки Алтайского края от 10.11.2023 №1187, распоряжение от 25.12.2023 №500-р</t>
  </si>
  <si>
    <t>Приказ Министерства образования и науки Алтайского края от 10.11.2023 №1187, распоряжение от 25.12.2023 №501-р</t>
  </si>
  <si>
    <t>Распоряжение Управления имущественных отношений Алтайского края от 25.12.2023 №383, распоряжение Администрации района от 29.12.2023 №514-р</t>
  </si>
  <si>
    <t xml:space="preserve">Сооружение скважина </t>
  </si>
  <si>
    <t>Паспорт транспортного средства, распоряжение от 15.03.2023 №84-р</t>
  </si>
  <si>
    <t>Сооружение водозаборное (скважина)</t>
  </si>
  <si>
    <t>22:35:020301:287</t>
  </si>
  <si>
    <t>Российская Федерация, Алтайский край, район Поспелихинский, п. Факел социализма, Участок находится
примерно в 360 м, по направлению на запад от ориентира: магазин (ул.Молодежная,16)</t>
  </si>
  <si>
    <t>Российская Федерация, Алтайский край, район Поспелихинский, п 12 лет Октября, ул Короткая, д 7а</t>
  </si>
  <si>
    <t>Скважина 1-159</t>
  </si>
  <si>
    <t>Российская Федерация, Алтайский край, Поспелихинский муниципальный район, сельское поселение Красноярский сельсовет, с. Красноярское, ул. Советская, сооружение 25а</t>
  </si>
  <si>
    <t>Российская Федерация, Алтайский край, Поспелихинский муниципальный район, сельское поселение Красноярский сельсовет, с. Красноярское, ул. Юбилейная, сооружение 29а</t>
  </si>
  <si>
    <t>постановление Красноярского сельсовета от 30.01.2024 №07 (адрес)</t>
  </si>
  <si>
    <t>22:35:070101:914</t>
  </si>
  <si>
    <t>Паспорт транспортного средства, распоряжение от 09.01.2024 №14-р</t>
  </si>
  <si>
    <t>Паспорт транспортного средства, распоряжение от 30.01.2024 №60-р</t>
  </si>
  <si>
    <t>22:35:070101:915</t>
  </si>
  <si>
    <t>Волейбольная площадка №1 (с.Поспелиха ул.Социалистическая, 2)</t>
  </si>
  <si>
    <t>Волейбольная площадка №2 (с.Поспелиха ул.Социалистическая, 2)</t>
  </si>
  <si>
    <t>Трансформаторная подстанция (с.Поспелиха, ул. Социалистическая, 17)</t>
  </si>
  <si>
    <t>Остановка п. Крутой Яр</t>
  </si>
  <si>
    <t>Остановка с. Красноярское</t>
  </si>
  <si>
    <t>Остановка п.им. Мамонтова</t>
  </si>
  <si>
    <t>Остановка п. 12 лет Октября</t>
  </si>
  <si>
    <t>Остановка п. Поспелихинский</t>
  </si>
  <si>
    <t>22:35:000000:744</t>
  </si>
  <si>
    <t>Канализационные сети МИС</t>
  </si>
  <si>
    <t>22:35:070101:916</t>
  </si>
  <si>
    <t>22:35:030201:178</t>
  </si>
  <si>
    <t>22:35:020401:182</t>
  </si>
  <si>
    <t>Российская Федерация, Алтайский край, Поспелихинский район, п. Вавилонский, ул. Октябрьская, 6</t>
  </si>
  <si>
    <t>Российская Федерация, Алтайский край, Поспелихинский муниципальный район, сельское поселение 12 лет Октября сельсовет, поселок12 лет Октября, ул. Короткая, сооружение 1</t>
  </si>
  <si>
    <t>22:35:070101:917</t>
  </si>
  <si>
    <t>Российская Федерация, Алтайский край, муниципальный район Поспелихинский, сельское поселение Красноярский сельсовет, село Красноярское, улица Советская, земельный участок 25а</t>
  </si>
  <si>
    <t>Российская Федерация, Алтайский край, муниципальный район Поспелихинский, сельское поселение Красноярский сельсовет, село Красноярское, улица Юбилейная, земельный участок 29а</t>
  </si>
  <si>
    <t>22:35:010302:927</t>
  </si>
  <si>
    <t>Российская Федерация, Алтайский край, район Поспелихинский, с. Поспелиха, ул. Целинная, дом 12</t>
  </si>
  <si>
    <t>Разрешение на ввод в эксплуатацию №22-535306-027-2018 от 10.12.2018</t>
  </si>
  <si>
    <t>Постановление Верховного Совета Российской Федерации от 27.12.1991 №3020-1</t>
  </si>
  <si>
    <t>Склад для хранения хозяйственного инвентаря</t>
  </si>
  <si>
    <t>Постановление Администрации Поспелихинского района Алтайского края от 06.09.1999 №583-р</t>
  </si>
  <si>
    <t>Постановление АПЦС от 19.02.2024 №11 (адрес)</t>
  </si>
  <si>
    <t>Российская Федерация, Алтайский край, Поспелихинский муниципальный район, сельское поселение Поспелихинский Центральный сельсовет, Поспелиха село, Вокзальная улица, здание 13б</t>
  </si>
  <si>
    <t>22:35:010101:2680</t>
  </si>
  <si>
    <t>Российская Федерация, Алтайский край, муниципальный район Поспелихинский, сельское поселение Мамонтовский сельсовет, п.им. Мамонтова, ул.Ленина, сооружение 10а</t>
  </si>
  <si>
    <t>адресное постановление от 01.03.2024 №15</t>
  </si>
  <si>
    <t>постановление Алтайского краевого Законодательного Собрания от 05.03.1997 №60</t>
  </si>
  <si>
    <t>Модульная котельная № 11, с.Поспелиха, тер.ПМК</t>
  </si>
  <si>
    <t>Угольный склад, п. 12 лет Октября, ул.Школьная, 5а</t>
  </si>
  <si>
    <t>Изгородь стадиона, с.Поспелиха ул.Социалистическая, 2</t>
  </si>
  <si>
    <t>Баскетбольная площадка, с.Поспелиха ул.Социалистическая, 2</t>
  </si>
  <si>
    <t>Трибуны, с.Поспелиха ул.Социалистическая, 2</t>
  </si>
  <si>
    <t>Площадка для пляжного волейбола, с.Поспелиха ул.Социалистическая, 2</t>
  </si>
  <si>
    <t>Площадка для городков, с.Поспелиха ул.Социалистическая, 2</t>
  </si>
  <si>
    <t>Ограда декоративных ограждений металлическая, с.Поспелиха, ул.8-е Марта, 48</t>
  </si>
  <si>
    <t>Теневые  навесы д/с «Родничок», с.Поспелиха, ул. Западная, 12</t>
  </si>
  <si>
    <t>Стелла Н300 2250*500мм с гравировкой, с.Поспелиха, ул.Коммунистическая, 3а</t>
  </si>
  <si>
    <t>Изъят у МУП ТВС распоряжение от 13.09.2023 №309-р</t>
  </si>
  <si>
    <t>адресное постановление от 05.03.2024 №16</t>
  </si>
  <si>
    <t>Российская Федерация Алтайский край, Поспелихинский муниципальный район, сельское поселение Борковский сельсовет, п. Хлебороб, пер.Школьный, здание 3г</t>
  </si>
  <si>
    <t>22:35:030201:645</t>
  </si>
  <si>
    <t>Российская Федерация, Алтайский край, муниципальный район Поспелихинский, сельское поселение Николаевский сельсовет, поселок Гавриловский, улица Молодежная, владение 13</t>
  </si>
  <si>
    <t>Российская Федерация, Алтайский край, муниципальный район Поспелихинский, сельское поселение Николаевский сельсовет, поселок Гавриловский, улица Молодежная, земельный участок 13</t>
  </si>
  <si>
    <t>№22:35:030201:178-22/132/2024-4 от 07.03.2024 (Собственность МО)</t>
  </si>
  <si>
    <t>22:35:010101:1202</t>
  </si>
  <si>
    <t>22:35:030201:646</t>
  </si>
  <si>
    <t>Российская Федерация, Алтайский край, Поспелихинский район, п. Гавриловский, примерно в 245 м по
направлению на северо-восток от ориентира: Алтайский край, Поспелихинский район, п. Гавриловский,
ул. Школьная, 10</t>
  </si>
  <si>
    <t>Российская Федерация, Алтайский край, Поспелихинский муниципальный район, сельское поселение Поспелихинский Центральный сельсовет, с. Поспелиха, ул. Советская, земельный участок 2 «Р»</t>
  </si>
  <si>
    <t>Паспорт транспортного средства, распоряжение от 30.01.2024 №61-р</t>
  </si>
  <si>
    <t>22:35:010102:4575</t>
  </si>
  <si>
    <t>Решение Поспелихинского районного Совета народных депутатов от 24.12.2015№ 74, распоряжение от 25.03.2024 №161-р</t>
  </si>
  <si>
    <t>22:35:010102:4576</t>
  </si>
  <si>
    <t>22:35:030201:647</t>
  </si>
  <si>
    <t>Российская Федерация Алтайский край, Поспелихинский муниципальный район, сельское Поспелихинский Центральный сельсовет, с.Поспелиха, ул.Советская, здание 2р</t>
  </si>
  <si>
    <t>22:35:060401:1068</t>
  </si>
  <si>
    <t>Российская Федерация, Алтайский край, Поспелихинский р-н, п 12 лет Октября, ул Школьная, уч 2, участок расположен в 5.2 км. по направлению на северо-восток</t>
  </si>
  <si>
    <t>Российская Федерация, Алтайский край, Поспелихинский район, ст. Озимая, ул. Садовая, д. 18/1</t>
  </si>
  <si>
    <t>адресное постановление АПЦС от 11.03.2024 №23</t>
  </si>
  <si>
    <t>адресное постановление АПЦС от 11.03.2024 №22</t>
  </si>
  <si>
    <t>Российская Федерация Алтайский край, Поспелихинский муниципальный район, сельское Поспелихинский Центральный сельсовет, с.Поспелиха, ул.Парковая, сооружение №2</t>
  </si>
  <si>
    <t>Российская Федерация Алтайский край, Поспелихинский муниципальный район, сельское Поспелихинский Центральный сельсовет, с.Поспелиха, ул.Парковая, сооружение №3</t>
  </si>
  <si>
    <t>Российская Федерация Алтайский край, Поспелихинский муниципальный район, сельское Поспелихинский Центральный сельсовет, с.Поспелиха ул.Социалистическая, здание 2в/1</t>
  </si>
  <si>
    <t>адресное постановление АПЦС от 02.04.2024 №38</t>
  </si>
  <si>
    <t>Российская Федерация Алтайский край, Поспелихинский муниципальный район, сельское Поспелихинский Центральный сельсовет, с.Поспелиха ул.Социалистическая, здание 2в/2</t>
  </si>
  <si>
    <t>Российская Федерация Алтайский край, Поспелихинский муниципальный район, сельское Поспелихинский Центральный сельсовет, с.Поспелиха ул.Социалистическая, здание 2в/3</t>
  </si>
  <si>
    <t>изменено наименование объекта распоряжением от 27.02.2024 №108-р, адресное постановление АПЦС от 02.04.2024 №38</t>
  </si>
  <si>
    <t>Российская Федерация Алтайский край, Поспелихинский муниципальный район, сельское Поспелихинский Центральный сельсовет, с.Поспелиха ул.Социалистическая, здание 2в/4</t>
  </si>
  <si>
    <t>Российская Федерация Алтайский край, Поспелихинский муниципальный район, сельское Поспелихинский Центральный сельсовет, с.Поспелиха ул.Социалистическая, сооружение №1</t>
  </si>
  <si>
    <t>Российская Федерация, Алтайский край, Поспелихинский муниципальный район, сельское поселение Поспелихинский Центральный сельсовет, с. Поспелиха, ул. Социалистическая, земельный участок 2в</t>
  </si>
  <si>
    <t>Алтайский край, р-н. Поспелихинский, с. Калмыцкие Мысы, ул. Молодежная, д. 59</t>
  </si>
  <si>
    <t>Алтайский край, р-н. Поспелихинский, с. Калмыцкие Мысы, ул. Новая, д. 1а</t>
  </si>
  <si>
    <t>Российская Федерация Алтайский край, Поспелихинский муниципальный район, сельское Поспелихинский Центральный сельсовет, с.Поспелиха, ул.Парковая,д.24а</t>
  </si>
  <si>
    <t xml:space="preserve"> - комната 11 площадью 36,91 кв.м.</t>
  </si>
  <si>
    <t xml:space="preserve"> - комната 15а площадью 21,45 кв.м</t>
  </si>
  <si>
    <t>22:35:010102:4577</t>
  </si>
  <si>
    <t>22:35:090102:862</t>
  </si>
  <si>
    <t>22:35:080102:884</t>
  </si>
  <si>
    <t>22:35:080101:847 школа, 22:35:080102:884 выгреб</t>
  </si>
  <si>
    <t>22:35:010302:2841</t>
  </si>
  <si>
    <t>22:35:010302:2842</t>
  </si>
  <si>
    <t>22:35:010302:2843</t>
  </si>
  <si>
    <t>22:35:010302:2844</t>
  </si>
  <si>
    <t>22:35:010302:2845</t>
  </si>
  <si>
    <t>22:35:010104:1974</t>
  </si>
  <si>
    <t>22:35:010104:1975</t>
  </si>
  <si>
    <t>22:35:010104:1976</t>
  </si>
  <si>
    <t>№22:35:010104:1976-22/137/2024-1 от 31.05.2024 (Собственность) 
№22:35:010104:1976-22/137/2024-2 от 31.05.2024 (Оперативное управление)</t>
  </si>
  <si>
    <t>22:35:010104:1594 детский сад, 22:35:010104:1976 склад угля, 22:35:010104:1975 модульная котельная, 22:35:010104:1974 овощехранилище</t>
  </si>
  <si>
    <t>ОКТМО</t>
  </si>
  <si>
    <t>Наименование земельного участка</t>
  </si>
  <si>
    <t>Адрес (местоположение)</t>
  </si>
  <si>
    <t>Подраздел 1.2. Сведения о зданиях, сооружениях, объектах незавершенного строительства, единых недвижимых комплексах и иных объектах, отнесенных законом к недвижимости</t>
  </si>
  <si>
    <t>Вид объекта учета</t>
  </si>
  <si>
    <t>Наименование объекта учета</t>
  </si>
  <si>
    <t>Назначение объекта учета</t>
  </si>
  <si>
    <t>Адрес (местоположение) объекта учета (с указанием кода ОКТМО)</t>
  </si>
  <si>
    <t>Кадастровый номер объекта учета (с датой присвоения)</t>
  </si>
  <si>
    <t>Сведения о правообладателе</t>
  </si>
  <si>
    <r>
      <rPr>
        <sz val="10"/>
        <color rgb="FF000000"/>
        <rFont val="Times New Roman"/>
        <family val="1"/>
        <charset val="204"/>
      </rPr>
      <t xml:space="preserve">Вид вещного права, на основании которого правообладателю принадлежит объект учета </t>
    </r>
    <r>
      <rPr>
        <vertAlign val="superscript"/>
        <sz val="10"/>
        <color rgb="FF000000"/>
        <rFont val="Times New Roman"/>
        <family val="1"/>
        <charset val="204"/>
      </rPr>
      <t>6</t>
    </r>
  </si>
  <si>
    <t>Инвентарный номер объекта учета</t>
  </si>
  <si>
    <t>Сведения об изменениях объекта учета (произведенных достройках, капитальном ремонте, реконструкции, модернизации, сносе)</t>
  </si>
  <si>
    <t>Сведения о лице, в пользу которого установлены ограничения (обременения)</t>
  </si>
  <si>
    <t>Сведения об объекте единого недвижимого комплекса, в том числе: сведения о зданиях, сооружениях, иных вещах, являющихся составляющими единого недвижимого комплекса, сведения о земельном участке, на котором расположено здание, сооружение</t>
  </si>
  <si>
    <t>Иные сведения (при необходимости)</t>
  </si>
  <si>
    <t>Адрес (местоположение) объекта учета</t>
  </si>
  <si>
    <t>Дата присвоения</t>
  </si>
  <si>
    <t>кадастровый номер</t>
  </si>
  <si>
    <t>форма собственности</t>
  </si>
  <si>
    <t xml:space="preserve"> площадь, кв.м.</t>
  </si>
  <si>
    <t>Паспорт транспортного средства, распоряжение от 21.10.2024 №493-р</t>
  </si>
  <si>
    <t xml:space="preserve"> полное наименование юридического лица, включающее его организационно-правовую форму, или фамилию, имя и отчество (при наличии) физического лица</t>
  </si>
  <si>
    <t>ИНН</t>
  </si>
  <si>
    <t>КПП</t>
  </si>
  <si>
    <t>ОГРН</t>
  </si>
  <si>
    <t xml:space="preserve">адрес в пределах места нахождения (для юридических лиц), адрес регистрации по месту жительства (месту пребывания) (для физических лиц) </t>
  </si>
  <si>
    <t>Вид вещного права, на основании которого правообладателю принадлежит объект учета</t>
  </si>
  <si>
    <t>Вид вещного права</t>
  </si>
  <si>
    <t>реквизиты документов - оснований возникновения (прекращения) права собственности и иного вещного права</t>
  </si>
  <si>
    <t>даты возникновения (прекращения) права собственности и иного вещного права</t>
  </si>
  <si>
    <t>Сведения об основных характеристиках объекта учета</t>
  </si>
  <si>
    <t>тип объекта (жилое либо нежилое)</t>
  </si>
  <si>
    <t>этажность (подземная этажность)</t>
  </si>
  <si>
    <t xml:space="preserve">вид ограничений (обременении) </t>
  </si>
  <si>
    <t>основания и даты их возникновения</t>
  </si>
  <si>
    <t>Сведения об установленных в отношении объекта учета ограничениях (обременениях)</t>
  </si>
  <si>
    <t>номер и дата государственной регистрации права</t>
  </si>
  <si>
    <t>Сведения о земельном участке, на котором расположен объект учета</t>
  </si>
  <si>
    <t>балансовая стоимость, руб</t>
  </si>
  <si>
    <t>кадастровая стоимость, руб.</t>
  </si>
  <si>
    <t>Сведения о стоимости объекта учета</t>
  </si>
  <si>
    <t>Кадастровый номер объекта учета</t>
  </si>
  <si>
    <t>Сведения о здании, сооружении, в состав которого входит объект учета, на котором расположен объект учета</t>
  </si>
  <si>
    <t>Подраздел 1.4. Сведения о воздушных и морских судах, судах внутреннего плавания</t>
  </si>
  <si>
    <t>Порт (место) регистрации и (или) место (аэродром) базирования (с указанием кода ОКТМО)</t>
  </si>
  <si>
    <t>Регистрационный номер (с датой присвоения)</t>
  </si>
  <si>
    <t>Сведения об основных характеристиках судна, в том числе: год и место постройки судна, инвентарный номер, серийный (заводской) номер, идентификационный номер судна и место строительства (для строящихся судов)</t>
  </si>
  <si>
    <t>Сведения о стоимости судна</t>
  </si>
  <si>
    <t>Сведения о произведенных ремонте, модернизации судна</t>
  </si>
  <si>
    <r>
      <rPr>
        <sz val="10"/>
        <color rgb="FF000000"/>
        <rFont val="Times New Roman"/>
        <family val="1"/>
        <charset val="204"/>
      </rPr>
      <t xml:space="preserve">Сведения об установленных в отношении судна  ограничениях (обременениях) </t>
    </r>
    <r>
      <rPr>
        <vertAlign val="superscript"/>
        <sz val="10"/>
        <color rgb="FF000000"/>
        <rFont val="Times New Roman"/>
        <family val="1"/>
        <charset val="204"/>
      </rPr>
      <t>7</t>
    </r>
  </si>
  <si>
    <t>Раздел 2. Сведения о муниципальном движимом и ином имуществе</t>
  </si>
  <si>
    <t>Подраздел 2.1. Сведения об акциях</t>
  </si>
  <si>
    <t>Сведения об акциях, в том числе: количество акций, регистрационные номера выпусков, номинальная стоимость акций, вид акций (обыкновенные или привилегированные)</t>
  </si>
  <si>
    <r>
      <rPr>
        <sz val="10"/>
        <color rgb="FF000000"/>
        <rFont val="Times New Roman"/>
        <family val="1"/>
        <charset val="204"/>
      </rPr>
      <t>Сведения об установленных ограничениях (обременениях)</t>
    </r>
    <r>
      <rPr>
        <vertAlign val="superscript"/>
        <sz val="10"/>
        <color rgb="FF000000"/>
        <rFont val="Times New Roman"/>
        <family val="1"/>
        <charset val="204"/>
      </rPr>
      <t>7</t>
    </r>
  </si>
  <si>
    <r>
      <rPr>
        <b/>
        <sz val="12"/>
        <color rgb="FF26282F"/>
        <rFont val="Times New Roman"/>
        <family val="1"/>
        <charset val="204"/>
      </rPr>
      <t xml:space="preserve">Подраздел 2.2. Сведения </t>
    </r>
    <r>
      <rPr>
        <b/>
        <sz val="12"/>
        <color rgb="FF22272F"/>
        <rFont val="Times New Roman"/>
        <family val="1"/>
        <charset val="204"/>
      </rPr>
      <t>о долях (вкладах) в уставных (складочных) капиталах хозяйственных обществ и товариществ</t>
    </r>
  </si>
  <si>
    <r>
      <rPr>
        <sz val="10"/>
        <color rgb="FF22272F"/>
        <rFont val="Times New Roman"/>
        <family val="1"/>
        <charset val="204"/>
      </rPr>
      <t>Сведения о хозяйственном обществе (товариществе), включая полное наименование юридического лица, включающее его организационно-правовую форму, ИНН, КПП, ОГРН, адрес в пределах места нахождения (с указанием кода </t>
    </r>
    <r>
      <rPr>
        <sz val="10"/>
        <color rgb="FF000000"/>
        <rFont val="Times New Roman"/>
        <family val="1"/>
        <charset val="204"/>
      </rPr>
      <t>ОКТМО</t>
    </r>
    <r>
      <rPr>
        <sz val="10"/>
        <color rgb="FF22272F"/>
        <rFont val="Times New Roman"/>
        <family val="1"/>
        <charset val="204"/>
      </rPr>
      <t>)</t>
    </r>
  </si>
  <si>
    <t>Доля (вклад) в уставном (складочном) капитале хозяйственного общества, товарищества в процентах</t>
  </si>
  <si>
    <t>Наименование движимого имущества (иного имущества)</t>
  </si>
  <si>
    <t>Сведения об объекте учета</t>
  </si>
  <si>
    <t>марка, модель</t>
  </si>
  <si>
    <t xml:space="preserve"> год выпуска</t>
  </si>
  <si>
    <t>инвентарный номер</t>
  </si>
  <si>
    <t>Сведения о стоимости, руб.</t>
  </si>
  <si>
    <t>Администрация Поспелихинского Центрального сельсовета Поспелихинского района Алтайского края</t>
  </si>
  <si>
    <t>Договора безвозмездного пользования  от __ №__</t>
  </si>
  <si>
    <t>Безвозмездное пользование</t>
  </si>
  <si>
    <t>Собственность</t>
  </si>
  <si>
    <t>договор аренды №03/21 от 09.04.2021</t>
  </si>
  <si>
    <t>договор аренды №02/21 от 09.04.2021</t>
  </si>
  <si>
    <t>Автомобиль</t>
  </si>
  <si>
    <t>договор аренды №01/21 от 05.04.2021</t>
  </si>
  <si>
    <t>Подраздел 2.3. Сведения о движимом имуществе и ином имуществе, за исключением акций и долей (вкладов) в уставных (складочных) капиталах хозяйственных обществ и товариществ</t>
  </si>
  <si>
    <t>Реестр муниципального имущества муниципального образования Поспелихинский район Алтайского края по состоянию на 01.01.2025</t>
  </si>
  <si>
    <t>Муниципальное казенное предприятие "ЖилКомСервис"</t>
  </si>
  <si>
    <t>1192225030392</t>
  </si>
  <si>
    <t>1022202523837</t>
  </si>
  <si>
    <t>01634495101</t>
  </si>
  <si>
    <t>659700, Алтайский край, Поспелихинский район, село Поспелиха, Коммунистическая ул., д.7</t>
  </si>
  <si>
    <t>1022202523640</t>
  </si>
  <si>
    <t>1022202524134</t>
  </si>
  <si>
    <t xml:space="preserve">Автобус </t>
  </si>
  <si>
    <t>1022202524300</t>
  </si>
  <si>
    <t xml:space="preserve">ПАЗ 32053-70 </t>
  </si>
  <si>
    <t>Автобус</t>
  </si>
  <si>
    <t>ПАЗ-32053-70</t>
  </si>
  <si>
    <t>УАЗ 31512</t>
  </si>
  <si>
    <t>УАЗ 396254</t>
  </si>
  <si>
    <t>1022202523529</t>
  </si>
  <si>
    <t xml:space="preserve">659700, Алтайский край, Поспелихинский район, село Поспелиха, Школьный пер., д. 54 </t>
  </si>
  <si>
    <t>Размер доли в праве общей долевой собственности на объекты недвижимого и (или) движимого имущества</t>
  </si>
  <si>
    <t>Сведения о стоимости доли</t>
  </si>
  <si>
    <t>Раздел 3. Сведения о лицах, обладающих правами на имущество и сведениями о нем</t>
  </si>
  <si>
    <t>№ п/п</t>
  </si>
  <si>
    <t>Реестровый номер объектов учета, принадлежащих на соответствующем вещном праве</t>
  </si>
  <si>
    <t>Реестровый номер объектов учета, вещные права на которые ограничены (обременены) в пользу правообладателя</t>
  </si>
  <si>
    <t>Иные сведения                      (при необходимости)</t>
  </si>
  <si>
    <t>Сведения об участниках общей долевой собственности</t>
  </si>
  <si>
    <t>Сведения об объектах недвижимого и (или) движимого имущества, находящихся в общей долевой собственности</t>
  </si>
  <si>
    <t>наименование имущества</t>
  </si>
  <si>
    <t>кадастровый номер            (при наличии)</t>
  </si>
  <si>
    <t>Иные сведения           (при необходимости)</t>
  </si>
  <si>
    <r>
      <t xml:space="preserve">Подраздел 2.4. Сведения </t>
    </r>
    <r>
      <rPr>
        <sz val="12"/>
        <color rgb="FF22272F"/>
        <rFont val="Times New Roman"/>
        <family val="1"/>
        <charset val="204"/>
      </rPr>
      <t>о долях в праве общей долевой собственности на объекты недвижимого и (или) движимого имущества</t>
    </r>
  </si>
  <si>
    <t>Здание</t>
  </si>
  <si>
    <t xml:space="preserve"> Муниципальное образование Поспелихинский район Алтайского края</t>
  </si>
  <si>
    <t>№22:35:010202:3469-22/111/2023-1 от 20.06.2023</t>
  </si>
  <si>
    <t>Нежилое</t>
  </si>
  <si>
    <t>не проводились</t>
  </si>
  <si>
    <t>отсутствуют</t>
  </si>
  <si>
    <t>№ 22:35:010101:1202-22/020/2017-1  от 15.11.2017</t>
  </si>
  <si>
    <t>Собственность МО</t>
  </si>
  <si>
    <t xml:space="preserve">№ 22-77/35-2.1999-227.2  от 12.07.1999  </t>
  </si>
  <si>
    <t>№ 22-77/35-2.1999-226.2  от 12.07.1999</t>
  </si>
  <si>
    <t>№ 22:35:010101:1243-22/020/2017-1  от 15.11.2017</t>
  </si>
  <si>
    <t>Администрация Поспелихинского Центрального сельсовета, управление сельского хозяйства Администрации района</t>
  </si>
  <si>
    <t>№ 22-22-16/009/2007-337  от 01.10.2007</t>
  </si>
  <si>
    <t xml:space="preserve">№ 22-22-16/009/2007-264  от 26.09.2007 </t>
  </si>
  <si>
    <t>Договор безвозмездного пользования от 09.01.2013г №148у-1</t>
  </si>
  <si>
    <t xml:space="preserve">№ 22-22-16/009/2007-266  от 26.09.2007 </t>
  </si>
  <si>
    <t xml:space="preserve">№ 22-22-25/001/2010-495  от 16.02.2010 </t>
  </si>
  <si>
    <r>
      <t>Скважина</t>
    </r>
    <r>
      <rPr>
        <sz val="12"/>
        <rFont val="Times New Roman"/>
        <family val="1"/>
        <charset val="204"/>
      </rPr>
      <t xml:space="preserve"> 22/84</t>
    </r>
  </si>
  <si>
    <t>Адрес (местоположение) земельного участка</t>
  </si>
  <si>
    <t>вид разрешенного использования</t>
  </si>
  <si>
    <t>категория земель</t>
  </si>
  <si>
    <t xml:space="preserve">Сведения об основных характеристиках земельного участка </t>
  </si>
  <si>
    <t>площадь, кв.м.</t>
  </si>
  <si>
    <t>Сведения о балансовой стоимости земельного участка, рублей</t>
  </si>
  <si>
    <t>Сведения о кадастровой стоимости земельного участка, рублей</t>
  </si>
  <si>
    <t>Раздел 1. Сведения о муниципальном недвижимом имуществе</t>
  </si>
  <si>
    <t>Подраздел 1.1. Сведения о земельных участках</t>
  </si>
  <si>
    <t>Кадастровый номер земельного участка</t>
  </si>
  <si>
    <t>Муниципальное образование Поспелихинский район Алтайского края</t>
  </si>
  <si>
    <t>Постановление</t>
  </si>
  <si>
    <t>№ 22-22-25/007/2011-591  от 25.05.2011</t>
  </si>
  <si>
    <t>постоянное (бессрочное) пользование</t>
  </si>
  <si>
    <t>№22:35:020401:183-22/020/2018-2  от 25.06.2018</t>
  </si>
  <si>
    <t>22:35:020401:472 (помещение детского сада)</t>
  </si>
  <si>
    <t>Земли населённых пунктов</t>
  </si>
  <si>
    <t>Под административным зданием</t>
  </si>
  <si>
    <t xml:space="preserve">659700, Алтайский край, Поспелихинский район, село Поспелиха, Парковая ул., д. 24 </t>
  </si>
  <si>
    <t>собственность МО</t>
  </si>
  <si>
    <t>1152201000698</t>
  </si>
  <si>
    <t>постановление от 24.08.2022 №397</t>
  </si>
  <si>
    <t>№22-22-25/002/2013-654  от 29.05.2013</t>
  </si>
  <si>
    <t>№22:35:070301:70-22/111/2022-2 от 30.08.2022</t>
  </si>
  <si>
    <t>Постоянное (бессрочное) пользование</t>
  </si>
  <si>
    <t>Под общественной застройкой (здание ФАП)</t>
  </si>
  <si>
    <t>Под зданием фельшерско-акушерского пункта</t>
  </si>
  <si>
    <t>Российская Федерация, Алтайский край, Поспелихинский район, п. Маханово, ул. Травная, 1-2</t>
  </si>
  <si>
    <t>Российская Федерация, Алтайский край, Поспелихинский район, п. Факел Социализма, ул. Молодежная, 8</t>
  </si>
  <si>
    <t>Российская Федерация, Алтайский край, Поспелихинский район, п. Вавилонский, ул. Октябрьская, д. 7, пом. 2</t>
  </si>
  <si>
    <t>Земельные участки (территории) общего пользования</t>
  </si>
  <si>
    <t>Земли населенных пунктов</t>
  </si>
  <si>
    <t>не зарегистрировано</t>
  </si>
  <si>
    <t>Под общественную застройку</t>
  </si>
  <si>
    <t>№22:35:010302:922-22/136/2024-2 от 09.02.2024</t>
  </si>
  <si>
    <t>№22:35:010302:922-22/020/2019-1  от 31.12.2019</t>
  </si>
  <si>
    <t xml:space="preserve">659700, Алтайский край, Поспелихинский район, село Поспелиха, Социалистическая ул., д.2 </t>
  </si>
  <si>
    <t>1062289017867</t>
  </si>
  <si>
    <t>22:35:010302:2841 душевая, 22:35:010302:2842 выгреб, 22:35:010302:2843 склад для хранения хоз.инвентаря, 22:35:010302:2845 центральная трибуна</t>
  </si>
  <si>
    <t xml:space="preserve">стадион "Колос", адресное постановление АПЦС 01.04.2024 №35 </t>
  </si>
  <si>
    <t>Российская Федерация, Алтайский край, Поспелихинский муниципальный район, сельское поселение Поспелихинский Центральный сельсовет, село Поспелиха, территория ПМК-31, земельный участок 6в</t>
  </si>
  <si>
    <t xml:space="preserve">659708, Алтайский край, Поспелихинский район, поселок им Мамонтова, ул Гагарина, зд. 37 </t>
  </si>
  <si>
    <t>№22:35:010103:2168-22/115/2024-2 от 12.02.2024</t>
  </si>
  <si>
    <t>№22:35:010103:2168-22/133/2021-1 от 25.11.2021</t>
  </si>
  <si>
    <t>Постановление от 16.11.2021 №572</t>
  </si>
  <si>
    <t>Коммунальное обслуживание</t>
  </si>
  <si>
    <t>№22:35:010201:603-22/135/2024-1 от 06.03.2024</t>
  </si>
  <si>
    <t>для спорта</t>
  </si>
  <si>
    <t xml:space="preserve"> не зарегистрировано</t>
  </si>
  <si>
    <t>№22:35:010202:265-22/111/2022-2 от 17.06.2022</t>
  </si>
  <si>
    <t>№ 22-77/35-2.1999-227,1  от 13.07.1999</t>
  </si>
  <si>
    <t>Для использования под объектами общественно-делового назначения</t>
  </si>
  <si>
    <t>Российская Федерация, Алтайский край, Поспелихинский район, с. Поспелиха, ул. Коммунистическая, 7</t>
  </si>
  <si>
    <t>№22:35:010202:3459-22/121/2023-1 от 26.10.2023</t>
  </si>
  <si>
    <t>Для коммунального обслуживания</t>
  </si>
  <si>
    <t>постановление Администрации района от 27.11.2023 № 517</t>
  </si>
  <si>
    <t>№22:35:010301:1721-22/115/2023-1 от 02.11.2023</t>
  </si>
  <si>
    <t>№22:35:010301:1721-22/120/2023-2 от 01.12.2023</t>
  </si>
  <si>
    <t>Муниципальное бюджетное учреждение культуры "Многофункциональный культурный центр"</t>
  </si>
  <si>
    <t>1172225034190</t>
  </si>
  <si>
    <t xml:space="preserve">659700, Алтайский край, Поспелихинский район, село Поспелиха, Целинная ул., д. 12 </t>
  </si>
  <si>
    <t>№22:35:010302:927-22/111/2024-2
12.03.2024</t>
  </si>
  <si>
    <t>№22:35:010302:927-22/137/2024-1
21.02.2024</t>
  </si>
  <si>
    <t>Постанволение от 29.02.2024 №95</t>
  </si>
  <si>
    <t>№22:35:010402:63-22/135/2023-3 от 31.10.2023</t>
  </si>
  <si>
    <t>№ 22:35:010402:63-22/020/2020-2 от 22.05.2020</t>
  </si>
  <si>
    <t>постановление от 16.04.2020 №183</t>
  </si>
  <si>
    <t>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</si>
  <si>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>Под поля фильтрации</t>
  </si>
  <si>
    <t>22:35:000000:725, 22:35:010402:285 поля фильтрации Водстрой, 22:35:000000:740</t>
  </si>
  <si>
    <t xml:space="preserve">Местоположение установлено относительно ориентира, расположенного за пределами участка.Ориентир с. Поспелиха. Участок находится примерно в 700 м, по направлению на юго-запад от ориентира. Почтовый адрес ориентира: Российская Федерация, Алтайский край, Поспелихинский район </t>
  </si>
  <si>
    <t>№22:35:020301:287-22/136/2024-1 от 24.01.2024</t>
  </si>
  <si>
    <t>Под объекты инженерного оборудования Водоснабжения</t>
  </si>
  <si>
    <t>Муниципальное казённое общеобразовательное учреждение "Поспелихинская средняя общеобразовательная школа № 4" Поспелихинского района Алтайского края</t>
  </si>
  <si>
    <t xml:space="preserve">659702, Алтайский край, Поспелихинский район, село Поспелиха, Целинная ул., д. 57 </t>
  </si>
  <si>
    <t>постановление</t>
  </si>
  <si>
    <t>№22-22-25/015/2012-100 от 13.11.2012</t>
  </si>
  <si>
    <t>№22:35:020401:182-22/135/2024-1 от 15.02.2024</t>
  </si>
  <si>
    <t>Под зданием начальной школы</t>
  </si>
  <si>
    <t>постановление от 04.04.2024 №164</t>
  </si>
  <si>
    <t>№22:35:030201:646-22/115/2024-1 от 01.04.2024</t>
  </si>
  <si>
    <t>№22:35:030201:646-22/136/2024-2 от 09.04.2024</t>
  </si>
  <si>
    <t>Земли сельскохозяйственного назначения</t>
  </si>
  <si>
    <t>Постановление от 19.02.2024 №62</t>
  </si>
  <si>
    <t>№22:35:070101:914-22/135/2024-1 от 15.02.2024</t>
  </si>
  <si>
    <t>№22:35:070101:914-22/115/2024-2 от 20.02.2024</t>
  </si>
  <si>
    <t>№22:35:070101:915-22/123/2024-1 от 16.02.2024</t>
  </si>
  <si>
    <t>№22:35:070101:915-22/115/2024-2 от 20.02.2024</t>
  </si>
  <si>
    <t>Российская Федерация, Алтайский край, Поспелихинский район, п. Степнобугринский, ул. Центральная, 22, помещение 1</t>
  </si>
  <si>
    <t>Под объектами здравоохранения</t>
  </si>
  <si>
    <t>Российская Федерация, Алтайский край, район Поспелихинский, п. Березовка, ул. Березовская, дом 5</t>
  </si>
  <si>
    <t>Российская Федерация, Алтайский край, Поспелихинский район, с. Красноярское, ул. Шевченко, 1а</t>
  </si>
  <si>
    <t>Российская Федерация, Алтайский край, Поспелихинский район, с. Поломошное, ул. Школьная, 2, кв. 2</t>
  </si>
  <si>
    <t>Образование и просвещение (3.5)</t>
  </si>
  <si>
    <t>1022202523331</t>
  </si>
  <si>
    <t xml:space="preserve">659700, Алтайский край, Поспелихинский район, село Поспелиха, Коммунистическая ул., д.51-а </t>
  </si>
  <si>
    <t>Краевое государственное бюджетное учреждение здравоохранения "Поспелихинская центральная
районная больница"</t>
  </si>
  <si>
    <t xml:space="preserve">№ 22-22-25/002/2013-708  от 06.06.2013 </t>
  </si>
  <si>
    <t>№ 22-22-25/001/2011-373  от 28.01.2011</t>
  </si>
  <si>
    <t>Российская Федерация, Алтайский край, Поспелихинский район, п. Хлебороб, ул. Советская, 7а</t>
  </si>
  <si>
    <t>Российская Федерация, Алтайский край, Поспелихинский район, п. Гавриловский, ул. Школьная, 18-1</t>
  </si>
  <si>
    <t>Российская Федерация, Алтайский край, Поспелихинский район, п. Котляровка, ул. Центральная, 10, помещение 1</t>
  </si>
  <si>
    <t>ФАП 22:35:090301:379</t>
  </si>
  <si>
    <t>Российская Федерация, Алтайский край, Поспелихинский район, п. Вавилонский, ул. Октябрьская, д. 7, кв. 1</t>
  </si>
  <si>
    <t>№ 22-22-25/002/2013-781  от 26.06.2013</t>
  </si>
  <si>
    <t>№ 22-22-25/002/2013-914  от 12.07.2013</t>
  </si>
  <si>
    <t>№ 22-22-25/014/2013-44  от 20.07.2013</t>
  </si>
  <si>
    <t xml:space="preserve">№ 22-22-25/014/2013-56  от 02.08.2013                                                             </t>
  </si>
  <si>
    <t>Российская Федерация, Алтайский край, район Поспелихинский, п. Хлебороб, пер. Школьный, дом 3-а</t>
  </si>
  <si>
    <t>№22-22-25/003/2014-799  от 06.08.2014</t>
  </si>
  <si>
    <t>№22:35:090102:10-22/020/2018-2
от 26.07.2018</t>
  </si>
  <si>
    <t>1022202523705</t>
  </si>
  <si>
    <t xml:space="preserve">659700, Алтайский край, Поспелихинский район, село Поспелиха, Коммунистическая ул., д. 9 </t>
  </si>
  <si>
    <t>Образование и просвещение</t>
  </si>
  <si>
    <t>Российская Федерация, Алтайский край, район Поспелихинский, п. 12 лет Октября, ул. Школьная, дом 7</t>
  </si>
  <si>
    <t xml:space="preserve">659700, Алтайский край, Поспелихинский район, село Поспелиха, ул. Гончарова, д. 53 </t>
  </si>
  <si>
    <t>№ 22-22-25/003/2014-801  от 04.08.2014</t>
  </si>
  <si>
    <t>№ 22:35:060102:2-22/020/2018-2  от 12.04.2018</t>
  </si>
  <si>
    <t>Для учебных целей</t>
  </si>
  <si>
    <t>Российская Федерация, Алтайский край, район Поспелихинский, с. Калмыцкие Мысы, ул. им. Ю.В. Лисянских, 1</t>
  </si>
  <si>
    <t xml:space="preserve">№22-22-25/010/2010-261  от 04.10.2010 </t>
  </si>
  <si>
    <t>№22:35:040102:161-22/020/2017-2  от 14.11.2017</t>
  </si>
  <si>
    <t>Российская Федерация, Алтайский край, Поспелихинский район, с. Поспелиха, пер. Промышленный, 5 "Б-3"</t>
  </si>
  <si>
    <t xml:space="preserve">№22:35:010202:1804-22/020/2018-2 от 19.01.2018                         </t>
  </si>
  <si>
    <t>Коммунальное обслуживание (для размещения производственных и административных зданий, строений, сооружений промышленности, коммунального хозяйства)</t>
  </si>
  <si>
    <t>№22:35:010202:1805-22/020/2018-2 от 19.01.2018</t>
  </si>
  <si>
    <t>Российская Федерация, Алтайский край, Поспелихинский район, с. Поспелиха, пер. Промышленный, 5 "Б-2"</t>
  </si>
  <si>
    <t>Российская Федерация, Алтайский край, Поспелихинский район, с. Клепечиха, пер. Парковый, 3</t>
  </si>
  <si>
    <t>Российская Федерация, Алтайский край, Поспелихинский район, п. им. Мамонтова, ул. Садовая, дом 24</t>
  </si>
  <si>
    <t>№22:35:080102:258-22/020/2017-3  от 17.11.2017</t>
  </si>
  <si>
    <t>№ 22:35:080102:258-22/020/2017-2  от 14.11.2017</t>
  </si>
  <si>
    <t>Российская Федерация, Алтайский край, Поспелихинский район, с. Поспелиха, ул. Западная, 12</t>
  </si>
  <si>
    <t>постанвление</t>
  </si>
  <si>
    <t>№ 22:35:010301:116-22/020/2017-3  от 17.11.2017</t>
  </si>
  <si>
    <t>№22:35:010301:116-22/020/2017-2  от 14.11.2017</t>
  </si>
  <si>
    <t>Для общественно-деловых целей</t>
  </si>
  <si>
    <t>Российская Федерация, Алтайский край, район Поспелихинский, с. Поспелиха, пер. Школьный, дом 54</t>
  </si>
  <si>
    <t>№22:35:010203:202-22/020/2017-1  от 17.11.2017</t>
  </si>
  <si>
    <t>№22-22-25/001/2014-463  от 02.04.2014</t>
  </si>
  <si>
    <t>Постановление Администрации района №496 от 27.06.2013</t>
  </si>
  <si>
    <t>Поспеливление Администрации района №187 от 05.03.2014г</t>
  </si>
  <si>
    <t>№22-22/020-22/020/023/2016-1152/1  от 14.10.2016</t>
  </si>
  <si>
    <t>№22:35:010104:906-22/020/2017-1  от 02.11.2017</t>
  </si>
  <si>
    <t>Российская Федерация, Алтайский край, муниципальный район Поспелихинский, сельское поселение Поспелихинский Центральный сельсовет, село Поспелиха, улица Парковая, земельный участок 24</t>
  </si>
  <si>
    <t>для размещения административных и офисных зданий, объектов образования, науки,здравоохранения социального обеспечения,физической культуры и спорта</t>
  </si>
  <si>
    <t>№22:35:030102:369-22/020/2018-3  от 25.06.2018</t>
  </si>
  <si>
    <t>№22:35:030102:369-22/020/2017-1  от 17.11.2017</t>
  </si>
  <si>
    <t>Российская Федерация, Алтайский край, район Поспелихинский, с. Николаевка, ул. Ленинская, дом 32</t>
  </si>
  <si>
    <t>Российская Федерация, Алтайский край, район Поспелихинский, ст. Озимая, ул. Центральная, дом 3</t>
  </si>
  <si>
    <t>№22:35:110201:42-22/020/2018-2  от 25.06.2018</t>
  </si>
  <si>
    <t>№22-22-25/001/2010-219  от 25.01.2010</t>
  </si>
  <si>
    <t>№22:35:020301:289-22/020/2017-1  от 17.11.2017</t>
  </si>
  <si>
    <t>№22:35:020301:289-22/020/2018-3  от 25.06.2018</t>
  </si>
  <si>
    <t>Российская Федерация, Алтайский край, район Поспелихинский, п. Факел Социализма, ул. Молодежная, дом 7</t>
  </si>
  <si>
    <t>№ 22-22/025-22/025/001/2015-650  от 24.02.2015</t>
  </si>
  <si>
    <t>№22:35:090101:106-22/020/2017-1  от 17.11.2017</t>
  </si>
  <si>
    <t>Под зданием детского сада</t>
  </si>
  <si>
    <t>Российская Федерация, Алтайский край, Поспелихинский район, п. Хлебороб, ул. Садовая, 15</t>
  </si>
  <si>
    <t>№22:35:030101:288-22/020/2017-3  от 03.11.2017</t>
  </si>
  <si>
    <t>№22:35:030101:288-22/135/2020-4  от 22.10.2020</t>
  </si>
  <si>
    <t>Российская Федерация, Алтайский край, Поспелихинский район, с. Николаевка, ул. Ленинская, д. 5</t>
  </si>
  <si>
    <t>Постановление от 15.10.2020 №430</t>
  </si>
  <si>
    <t>Российская Федерация, Алтайский край, Поспелихинский район, с. Красноярское, ул. Советская, дом 17"а"</t>
  </si>
  <si>
    <t>№22:35:070101:266-22/020/2017-3  от 03.11.2017</t>
  </si>
  <si>
    <t>№22:35:070101:266-22/135/2020-4  от 22.10.2020</t>
  </si>
  <si>
    <t>Постановление Администрации рацйона от 11.04.2019 №185</t>
  </si>
  <si>
    <t>№22:35:020301:291-22/020/2019-2  от 14.05.2019</t>
  </si>
  <si>
    <t>№22:35:020301:291-22/020/2017-1  от 23.11.2017</t>
  </si>
  <si>
    <t>Российская Федерация, Алтайский край, район Поспелихинский, п. Факел Социализма, ул. Площадь Победы, 2а</t>
  </si>
  <si>
    <t>Российская Федерация, Алтайский край, Поспелихинский район, п. Хлебороб, ул. Садовая, 19</t>
  </si>
  <si>
    <t>№22:35:090101:104-22/135/2020-4  от 23.10.2020</t>
  </si>
  <si>
    <t>№22:35:090101:104-22/020/2017-3  от 03.11.2017</t>
  </si>
  <si>
    <t>Российская Федерация, Алтайский край, Поспелихинский район, п. 12 лет Октября, ул. Школьная, д. 5</t>
  </si>
  <si>
    <t>№22:35:060102:153-22/020/2017-3  от 03.11.2017</t>
  </si>
  <si>
    <t>№22:35:060102:153-22/135/2020-4  от 27.10.2020</t>
  </si>
  <si>
    <t>Российская Федерация, Алтайский край, Поспелихинский район, с. Калмыцкие Мысы, ул. Трактовая, д. 35</t>
  </si>
  <si>
    <t>№22:35:040102:162-22/020/2017-2  от 20.10.2017</t>
  </si>
  <si>
    <t>№22:35:040102:162-22/020/2019-3  от 14.05.2019</t>
  </si>
  <si>
    <t>Муниципальное бюджетное учреждение дополнительного образования "Поспелихинская спортивная школа"</t>
  </si>
  <si>
    <t>№ 22-22/020-22/020/023/2016-1144/1  от 14.10.2016</t>
  </si>
  <si>
    <t>№22:35:010302:1277-22/020/2017-1  от 02.11.2017</t>
  </si>
  <si>
    <t>Российская Федерация, Алтайский край, Поспелихинский район, с. Поспелиха, ул. Социалистическая, 2</t>
  </si>
  <si>
    <t>Для строительства спортивно-оздоровительного комплеса</t>
  </si>
  <si>
    <t>Российская Федерация, Алтайский край, район Поспелихинский, п. Поспелихинский, ул. Гоголя, дом 3</t>
  </si>
  <si>
    <t>Для использования под здание детского сада</t>
  </si>
  <si>
    <t>Российская Федерация, Алтайский край, Поспелихинский район, п. 12 лет Октября, ул. Школьная, д. 5а</t>
  </si>
  <si>
    <t>№22:35:060102:324-22/020/2017-1 от 20.11.2017</t>
  </si>
  <si>
    <t>№22:35:060102:324-22/020/2020-6  от 04.06.2020</t>
  </si>
  <si>
    <t>Постановление Администрации района от 16.04.2020 №183</t>
  </si>
  <si>
    <t>Для коммунального обслуживания (установки объекта малой энергетики-(модульной котельной))</t>
  </si>
  <si>
    <t>Российская Федерация, Алтайский край, район Поспелихинский, п. Факел социализма, ул. Площадь Победы, дом 1</t>
  </si>
  <si>
    <t>№22-22-25/001/2010-475  от 12.02.2010</t>
  </si>
  <si>
    <t>Под общественную застройку(детский сад на 140 мест)</t>
  </si>
  <si>
    <t>Участок включен в Перечень ДЛЯ СМП</t>
  </si>
  <si>
    <t xml:space="preserve">детский сад на 140 мест 22:35:020301:444 снят с кадастрового учета </t>
  </si>
  <si>
    <t>Решение Поспелихинского районнного суда Алтайского края о 11.11.2008</t>
  </si>
  <si>
    <t>№22-22-16/025/2008-948  от 25.12.2008</t>
  </si>
  <si>
    <t>Для сельскохозяйственного производства</t>
  </si>
  <si>
    <t>Решение Поспелихинского районнного суда Алтайского края от 11.11.2008</t>
  </si>
  <si>
    <t>Договор аренды №06/09 от 06.03.2009</t>
  </si>
  <si>
    <t>номер и дата государственной регистрации обременения</t>
  </si>
  <si>
    <t>Договор аренды №05/20 от 15.06.2020</t>
  </si>
  <si>
    <t>Договор аренды №06/20 от 15.06.2020</t>
  </si>
  <si>
    <t>Договор аренды №13 от 11.05.2010</t>
  </si>
  <si>
    <t>№22-22-16/016/2009-563  от 19.05.2009</t>
  </si>
  <si>
    <t xml:space="preserve"> №22-22-16/016/2009-563  от 19.05.2009</t>
  </si>
  <si>
    <t>№22:35:090201:481-22/020/2020-3  от 09.07.2020</t>
  </si>
  <si>
    <t xml:space="preserve">№22:35:090201:482-22/020/2020-8  от 09.07.2020 </t>
  </si>
  <si>
    <t xml:space="preserve"> №22-22-25/009/2010-968  от 21.09.2010</t>
  </si>
  <si>
    <t>№22-22-16/025/2008-949  от 25.12.2008</t>
  </si>
  <si>
    <t>№22-22-16/025/2008-950  от 25.12.2008</t>
  </si>
  <si>
    <t>Решение Поспелихинского районнного суда Алтайского края от 23.03.2009</t>
  </si>
  <si>
    <t>№22-22-16/016/2009-149  от 27.04.2009</t>
  </si>
  <si>
    <t>Для сельскохозяйственного производства (Невостребованные земельные доли)</t>
  </si>
  <si>
    <t>Сельскохозяйтсвенный производственный кооператив "Путь Ленина"</t>
  </si>
  <si>
    <t>Сельскохозяйтсвенный производственный кооператив "Заветы Ильича</t>
  </si>
  <si>
    <t>Иные сведения                                            (при необходимости)</t>
  </si>
  <si>
    <t>№22-22-16/016/2009-151  от 27.04.2009</t>
  </si>
  <si>
    <t>№ 22-22-16/019/2009-259  от 10.07.2009</t>
  </si>
  <si>
    <t xml:space="preserve">Решение Поспелихинского районнного суда Алтайского края от </t>
  </si>
  <si>
    <t>Российская Федерация, Алтайский край, Поспелихинский район, с. Николаевка, ул. Ленинская, 5 а</t>
  </si>
  <si>
    <t>№22:35:030101:343-22/020/2018-1 от 13.06.2018</t>
  </si>
  <si>
    <t>№22:35:030101:343-22/020/2020-3  от 02.06.2020</t>
  </si>
  <si>
    <t>Под здание котельной</t>
  </si>
  <si>
    <t>Российская Федерация, Алтайский край, Поспелихинский район, с. Николаевка, ул. Урожайная, 21 а</t>
  </si>
  <si>
    <t>№22:35:030102:657-22/020/2020-3  от 22.05.2020</t>
  </si>
  <si>
    <t>№22:35:030102:657-22/020/2017-1 от 20.11.2017</t>
  </si>
  <si>
    <t>Российская Федерация, Алтайский край, Поспелихинский район, с. Поспелиха, товарищество садоводов "Мичуринец", ул. Целинная, 169</t>
  </si>
  <si>
    <t>ст 19 Земельного кодекса Российской Федерации №136 от 25.10.2001; Заявление об отказе от права собственности на земельный участок от 04.09.2017, п. 4 ст.56 Федерального закона "О государственной регистрации недвижимости" №218-ФЗ от 13.07.2015</t>
  </si>
  <si>
    <t>№22:35:010106:175-22/020/2017-2  от 08.09.2017</t>
  </si>
  <si>
    <t>Для ведения садоводства</t>
  </si>
  <si>
    <t>Российская Федерация, Алтайский край, район Поспелихинский, п. Гавриловский, ул. Молодежная, дом 11</t>
  </si>
  <si>
    <t>№ 22:35:030201:169-22/020/2017-2  от 14.11.2017</t>
  </si>
  <si>
    <t>№22:35:030201:169-22/020/2017-3  от 17.11.2017</t>
  </si>
  <si>
    <t>2017</t>
  </si>
  <si>
    <t>Договор арендя №13/18 от 18.10.2018</t>
  </si>
  <si>
    <t>№22:35:010401:235-22/020/2018-14  от 20.12.2018  (аренда)</t>
  </si>
  <si>
    <t>Российская Федерация, Алтайский край, Поспелихинский район, с. Поспелиха, участок расположен примерно на северо-восток в 1810 м относительно ориентира: пер. 8 Марта, 131</t>
  </si>
  <si>
    <t>№222-22/025-22/025/007/2015-448/1 от 16.11.2015</t>
  </si>
  <si>
    <t>№ 2-22/025-22/025/007/2015-449/1  от 16.11.2015</t>
  </si>
  <si>
    <t>Российская Федерация, Алтайский край, Поспелихинский район, ст. Озимая, ул. Центральная, 3а</t>
  </si>
  <si>
    <t>№22-22/020-22/999/001/2016-684/1  от 21.10.2016</t>
  </si>
  <si>
    <t>Российская Федерация, Алтайский край, Поспелихинский район, п. Вавилонский, ул. Дорожная, д. 18</t>
  </si>
  <si>
    <t>№22:35:020401:186-22/020/2017-3  от 03.11.2017</t>
  </si>
  <si>
    <t>№22:35:020401:186-22/135/2020-4  от 27.10.2020</t>
  </si>
  <si>
    <t>№22:35:080103:198-22/020/2017-3 от 14.11.2017</t>
  </si>
  <si>
    <t>№22:35:080103:198-22/111/2023-9 от 31.07.2021</t>
  </si>
  <si>
    <t>ООО "Управление водопроводов"</t>
  </si>
  <si>
    <t>Для проектирования и строительства водозаборных сооружений</t>
  </si>
  <si>
    <t>Под объекты инженерного оборудования (Водоснабжения)</t>
  </si>
  <si>
    <t>№22:35:010203:208-22/020/2017-1  от 15.11.2017</t>
  </si>
  <si>
    <t>Постановление от 12.03.2021 №96</t>
  </si>
  <si>
    <t>№22:35:100102:790-22/135/2021-2 от от 19.03.2021</t>
  </si>
  <si>
    <t>№22:35:100102:790-22/020/2018-1  от 08.06.2018</t>
  </si>
  <si>
    <t>Алтайский край, муниципальный район Поспелихинский, сельское поселение Клепечихинский сельсовет, село Клепечиха, переулок Парковый, земельный участок 3б</t>
  </si>
  <si>
    <t>Российская Федерация, Алтайский край, район Поспелихинский, с. Калмыцкие Мысы, ул. Трактовая, дом 8</t>
  </si>
  <si>
    <t>№22:35:040102:160-22/020/2017-1 от 21.11.2017</t>
  </si>
  <si>
    <t>№22:35:040102:160-22/020/2020-2 от 21.05.2020</t>
  </si>
  <si>
    <t>Под объекты инженерного оборудования (Теплоснабжения)</t>
  </si>
  <si>
    <t>Российская Федерация, Алтайский край, район Поспелихинский, п. Котляровка, ул. Центральная, 1</t>
  </si>
  <si>
    <t>Муниципальное бюджетное общеобразовательное учреждение «Поспелихинская средняя общеобразовательная школа №1»</t>
  </si>
  <si>
    <t>№22-22-25/014/2014-207 от 17.07.2014</t>
  </si>
  <si>
    <t>№22:35:090301:7-22/020/2018-2  от 26.07.2018</t>
  </si>
  <si>
    <t xml:space="preserve">СОШ №2 22:35:010102:2504 </t>
  </si>
  <si>
    <t>край Алтайский, р-н Поспелихинский, с. Поспелиха, пер. 8 Марта, дом 48</t>
  </si>
  <si>
    <t>№22:35:010202:82-22/020/2018-1  от 17.08.2018</t>
  </si>
  <si>
    <t>№22-01/35-1/2003-567  от 27.02.2003</t>
  </si>
  <si>
    <t>Муниципальное казенное общеобразовательное учреждение «Поспелихинская средняя общеобразовательная школа №2»</t>
  </si>
  <si>
    <t xml:space="preserve">659700, Алтайский край, Поспелихинский район, село Поспелиха, пер. 8 Марта, д. 48 </t>
  </si>
  <si>
    <t>Для производственных целей</t>
  </si>
  <si>
    <t>Кадастровые номера обособленных, условных участков входящих с состав единого землепользования 22:35:010202:81, 22:35:010202:80</t>
  </si>
  <si>
    <t>№22:35:020301:276-22/020/2018-3  от 13.08.2018</t>
  </si>
  <si>
    <t>№22:35:020301:276-22/020/2017-2  от 10.11.2017</t>
  </si>
  <si>
    <t>Российская Федерация, край Алтайский, р-н Поспелихинский, п. Факел социализма, ул. Молодежная, д.1</t>
  </si>
  <si>
    <t>Российская Федерация, Алтайский край, район Поспелихинский, с. Николаевка, ул. Советская, дом 12</t>
  </si>
  <si>
    <t>№22:35:030102:368-22/020/2018-3  от 17.08.2018</t>
  </si>
  <si>
    <t>№22:35:030102:368-22/020/2018-2  от 12.02.2018</t>
  </si>
  <si>
    <t>Российская Федерация, Алтайский край, Поспелихинский район, п. Поспелихинский, ул. Степная, 1</t>
  </si>
  <si>
    <t>№22:35:050101:576-22/020/2018-3  от 17.08.2018</t>
  </si>
  <si>
    <t>№22:35:050101:576-22/020/2018-2  от 12.04.2018</t>
  </si>
  <si>
    <t>Под зданием школы</t>
  </si>
  <si>
    <t>Российская Федерация, Алтайский край, Поспелихинский район, п. Маханово, ул. Травная, д. 1-1</t>
  </si>
  <si>
    <t>№22:35:050302:37-22/020/2018-3  от 17.08.2018</t>
  </si>
  <si>
    <t>Под зданием Махановская начальная общеобразовательная школа, филиал МКОУ «Поспелихинская сельская средняя общеобразовательная школа</t>
  </si>
  <si>
    <t>№22:35:010101:2078-22/020/2018-1  от 26.07.2018</t>
  </si>
  <si>
    <t>№22-22/025-22/025/007/2015-103/1  от 24.07.2015</t>
  </si>
  <si>
    <t>Российская Федерация, Алтайский край, Поспелихинский район, с. Поспелиха, земельный участок располагается в 202 м по направлению на северо-восток от земельного участка по адресу: с. Поспелиха, ул.Социалистическая, 17</t>
  </si>
  <si>
    <t>22:35:010302:2863</t>
  </si>
  <si>
    <t>Российская Федерация, Алтайский край, Поспелихинский район, с. Поспелиха, ул. Коммунистическая, 2 "а"</t>
  </si>
  <si>
    <t>1022202524673</t>
  </si>
  <si>
    <t xml:space="preserve">659700, Алтайский край, Поспелихинский район, село Поспелиха, Коммунистическая ул., д.4 </t>
  </si>
  <si>
    <t>Для строительства здания социально-культурного назначения по оказанию населению услуг в сфере образования</t>
  </si>
  <si>
    <t>Российская Федерация, Алтайский край, Поспелихинский район, с. Красноярское, ул. Советская, 15</t>
  </si>
  <si>
    <t>№22:35:070101:267-22/020/2018-3  от 17.08.2018</t>
  </si>
  <si>
    <t>№22:35:070101:267-22/020/2018-2  от 12.04.2018</t>
  </si>
  <si>
    <t>Под здание школы</t>
  </si>
  <si>
    <t>№22:35:100101:179-22/020/2018-3  от 13.08.2018</t>
  </si>
  <si>
    <t>№22:35:100101:179-22/020/2018-2  от 26.07.2018</t>
  </si>
  <si>
    <t>Российская Федерация, Алтайский край, Поспелихинский район, с. Клепечиха, ул. Скок, 37</t>
  </si>
  <si>
    <t>Российская Федерация, Алтайский край, Поспелихинский район, п. Поспелихинский, ул. Космическая, 2</t>
  </si>
  <si>
    <t>Постаноление Администрации района от 16.04.2020 №183</t>
  </si>
  <si>
    <t>№22:35:050101:1122-22/020/2018-2  от 21.08.2018</t>
  </si>
  <si>
    <t>№22:35:050101:1122-22/137/2021-3
от 03.02.2021</t>
  </si>
  <si>
    <t>Под зданием котельной</t>
  </si>
  <si>
    <t>Российская Федерация, Алтайский край, Поспелихинский район, село Поспелиха, улица Гончарова, 53</t>
  </si>
  <si>
    <t>№22:35:010102:978-22/020/2018-1  от 26.07.2018</t>
  </si>
  <si>
    <t>№22-22/025-22/025/001/2015-232  от 30.01.2015</t>
  </si>
  <si>
    <t>Российская Федерация, Алтайский край, Поспелихинский район, с. Поспелиха, ул. Кондратюка, 28</t>
  </si>
  <si>
    <t>1022202524299</t>
  </si>
  <si>
    <t xml:space="preserve">659700, Алтайский край, Поспелихинский район, село Поспелиха, ул. Кондратюка, д.28 </t>
  </si>
  <si>
    <t>№22:35:010101:460-22/020/2018-1  от 13.08.2018</t>
  </si>
  <si>
    <t>№22-22/025-22/025/007/2015-78/1  от 02.07.2015</t>
  </si>
  <si>
    <t>Российская Федерация, Алтайский край, район Поспелихинский, п. Гавриловский, ул. Школьная, дом 7</t>
  </si>
  <si>
    <t>Российская Федерация, Алтайский край, Поспелихинский район, с. Калмыцкие Мысы, ул. Трактовая, 4</t>
  </si>
  <si>
    <t>№22:35:040102:350-22/020/2018-3  от 17.08.2018</t>
  </si>
  <si>
    <t>№22:35:040102:350-22/020/2018-2  от 12.02.2018</t>
  </si>
  <si>
    <t>Постановление Администрации рацйона от 24.05.2019 №252</t>
  </si>
  <si>
    <t>Российская Федерация, Алтайский край, Поспелихинский район, п. Гавриловский, ул. Школьная, 20</t>
  </si>
  <si>
    <t>№22:35:030201:170-22/020/2018-3  от 17.08.2018</t>
  </si>
  <si>
    <t>№22:35:030201:170-22/020/2018-2  от 12.02.2018</t>
  </si>
  <si>
    <t>Для образования и просвещения</t>
  </si>
  <si>
    <t>Российская Федерация, Алтайский край, Поспелихинский район, п. им. Мамонтова, улица Ленина, 10</t>
  </si>
  <si>
    <t xml:space="preserve">№22:35:080102:257-22/020/2017-2  от 10.11.2017 </t>
  </si>
  <si>
    <t>№22:35:080102:257-22/020/2018-3  от 17.08.2018</t>
  </si>
  <si>
    <t>Под общественную застройку (школа)</t>
  </si>
  <si>
    <t>Российская Федерация, Алтайский край, район Поспелихинский, с. Клепечиха, пер. Парковый, дом 14</t>
  </si>
  <si>
    <t xml:space="preserve"> №22:35:100102:66-22/020/2019-4  от 30.05.2019</t>
  </si>
  <si>
    <t xml:space="preserve">№22:35:100102:66-22/020/2018-3  от 01.08.2018 </t>
  </si>
  <si>
    <t>Российская Федерация, Алтайский край, Поспелихинский район, с. Поспелиха, ул. Коммунистическая, дом 4</t>
  </si>
  <si>
    <t>№22:35:010101:465-22/020/2018-2  от 13.08.2018</t>
  </si>
  <si>
    <t>Российская Федерация, Алтайский край, Поспелихинский район, п. им. Мамонтова, ул. Лермонтова, 10</t>
  </si>
  <si>
    <t>№22:35:080101:349-22/020/2018-2  от 26.07.2018</t>
  </si>
  <si>
    <t>№ 22:35:080101:349-22/020/2017-1  от 12.10.2017</t>
  </si>
  <si>
    <t>Культурное развитие (дом культуры)</t>
  </si>
  <si>
    <t>Российская Федерация, Алтайский край, район Поспелихинский, п. Хлебороб, ул. Садовая, дом 46</t>
  </si>
  <si>
    <t>№22:35:090101:103-22/020/2020-2  от 02.06.2020</t>
  </si>
  <si>
    <t>№22:35:090101:103-22/020/2018-1 от 17.08.2018</t>
  </si>
  <si>
    <t>Под объекты инженерного оборудования</t>
  </si>
  <si>
    <t>Российская Федерация, Алтайский край, район Поспелихинский, ст. Озимая, ул. Школьная, дом 14</t>
  </si>
  <si>
    <t>Постоновление Администрации района от 16.04.2020 №183</t>
  </si>
  <si>
    <t>№22:35:110201:377-22/020/2018-1 от 20.08.2018</t>
  </si>
  <si>
    <t>№22:35:110201:377-22/020/2020-2 от 21.05.2020</t>
  </si>
  <si>
    <t>коммунальное обслуживание</t>
  </si>
  <si>
    <t>Алтайский край, район Поспелихинский, с. Поспелиха, участок расположен примерно на северо-восток в 1440 м. относительно ориентира: пер. 8 Марта, 131</t>
  </si>
  <si>
    <t>25.09.2018</t>
  </si>
  <si>
    <t>№22:35:010401:266-22/020/2018-1  от 13.11.2018</t>
  </si>
  <si>
    <t xml:space="preserve">№ 22:35:010401:266-22/020/2018-3 от 13.11.2018 </t>
  </si>
  <si>
    <t>Договор аренды земельного участка №14/18 от 24.10.2018</t>
  </si>
  <si>
    <t>22:35:010401:509, 22:35:010401:522</t>
  </si>
  <si>
    <t>Срок действия с 13.11.2018 по 09.06.2066</t>
  </si>
  <si>
    <t>27.09.2021</t>
  </si>
  <si>
    <t>для хранения и переработки сельскохозяйственной продукции</t>
  </si>
  <si>
    <t>№ 22:35:010401:500-22/135/2021-1
от 27.09.2021</t>
  </si>
  <si>
    <t>22:35:010401:262, 22:35:010401:523</t>
  </si>
  <si>
    <t>№22:35:010401:500-22/132/2021-5 от 18.11.2021</t>
  </si>
  <si>
    <t>Договор аренды земельного участка №10/21 от 28.10.2021</t>
  </si>
  <si>
    <t>Гуляев Игорь Юрьевич</t>
  </si>
  <si>
    <t>Срок действия с 28.10.2021 по 09.06.2066</t>
  </si>
  <si>
    <t>Российская Федерация, Алтайский край, район Поспелихинский, с. Поспелиха, ул. Советская, 2 "п"</t>
  </si>
  <si>
    <t>№22:35:010102:4249-22/020/2019-1  от 23.08.2019</t>
  </si>
  <si>
    <t>Коммунальное обслуживание (размещение обьектов капитального строительства в целях обеспечения физических и юридических лиц коммунальными услугами, в части поставки тепла)</t>
  </si>
  <si>
    <t>Общество с ограниченной ответственностью "Теплоснабжающая компания", ИНН: 5403024081, ОГРН:1165476189482</t>
  </si>
  <si>
    <t>№22:35:010102:4249-22/111/2021-2 от 09.02.2021</t>
  </si>
  <si>
    <t>22:35:010101:1596 котельная, 22:35:000000:715 тепловая трасса</t>
  </si>
  <si>
    <t>Срок действия с 11.01.2021 по 21.12.2035 (15 лет)</t>
  </si>
  <si>
    <t>Российская Федерация, Алтайский край, район Поспелихинский, с. Поспелиха, ул. Коммунистическая, 51 "а", строение 1</t>
  </si>
  <si>
    <t>№22:35:010203:2023-22/020/2019-1  от 23.08.2019</t>
  </si>
  <si>
    <t>№22:35:010203:2023-22/111/2021-2 от 11.01.2021</t>
  </si>
  <si>
    <t>Российская Федерация, Алтайский край, район Поспелихинский, с. Поспелиха, ул. Кирзаводская, 19 "г"</t>
  </si>
  <si>
    <t>№22:35:010104:1620-22/020/2019-1  от 23.08.2019</t>
  </si>
  <si>
    <t>Коммунальное обслуживание (размещение обьектов капитального строительства в целях обеспечения физических и юридических лиц коммунальными услугами, в части поставки тепла) (код 3.1)</t>
  </si>
  <si>
    <t>№22:35:010104:1620-22/111/2021-2
от 16.02.2021</t>
  </si>
  <si>
    <t>22:35:010102:2093 котельная</t>
  </si>
  <si>
    <t>Российская Федерация, Алтайский край, район Поспелихинский муниципальный, Сельское поселение Поспелихинский Центральный сельсовет, с. Поспелиха, пер. Школьный, участок № 54б</t>
  </si>
  <si>
    <t>№22:35:010203:2024-22/020/2019-1 от 27.09.2019</t>
  </si>
  <si>
    <t>№22:35:010203:2024-22/111/2021-2 от 11.01.202 1 (аренда)</t>
  </si>
  <si>
    <t xml:space="preserve">22:35:010203:1339 насосная станция в тепловых сетях котельной №1 </t>
  </si>
  <si>
    <t>Российская Федерация, Алтайский край, Поспелихинский район, с. Красноярское, ул. Набережная, 30 "б"</t>
  </si>
  <si>
    <t>№22:35:000000:173-22/020/2019-2 от 13.05.2019</t>
  </si>
  <si>
    <t>Для строительства моста через реку Алей в с. Красноярское</t>
  </si>
  <si>
    <t>Российская Федерация, Алтайский край, район Поспелихинский, с. Поспелиха, ул. Коммунистическая, дом 2</t>
  </si>
  <si>
    <t>01634000</t>
  </si>
  <si>
    <t>Российская Федерация, Алтайский край, Поспелихинский район</t>
  </si>
  <si>
    <t>Для научно-исследовательской деятельности</t>
  </si>
  <si>
    <t>22:35:000000:315 мост</t>
  </si>
  <si>
    <t>22:35:010202:3017 здание Администрации района ,22:35:010202:3469 гараж</t>
  </si>
  <si>
    <t>Российская Федерация, Алтайский край, район Поспелихинский, с. Поспелиха, ул. Коммунистическая, дом5</t>
  </si>
  <si>
    <t xml:space="preserve">№22:35:010202:266-22/119/2022-2 от 17.06.2022 </t>
  </si>
  <si>
    <t>№ 22-77/35-2.1999-226,1  от 13.07.1999</t>
  </si>
  <si>
    <t>Под административно-управленческие объекты (конторы,сельские советы и т.д.)</t>
  </si>
  <si>
    <t>Российская Федерация, Алтайский край, район Поспелихинский, с. Поломошное, ул. Центральная, 9 "а"</t>
  </si>
  <si>
    <t>№22:35:070301:133-22/020/2019-1 от 06.12.2019</t>
  </si>
  <si>
    <t>Коммунальное обслуживание (код 3.1)</t>
  </si>
  <si>
    <t xml:space="preserve">22:35:010202:2014 здание ЗАГС, 22:35:000000:724 теплотрасса </t>
  </si>
  <si>
    <t>Российская Федерация, Алтайский край, район Поспелихинский, с. Поспелиха, ул. Вокзальная, 14</t>
  </si>
  <si>
    <t>№22:35:010101:2333-22/020/2019-1 от 21.11.2019</t>
  </si>
  <si>
    <t>Коммунальное обслуживание (размещение обьектов капитального строительства в целях обеспечения физических и юридических лиц коммунальными услугами, в части поставки тепла) (код 3.1 Приказа Минэкономразвития РФ от 01.09.2014 № 540)</t>
  </si>
  <si>
    <t>№ 22:35:010101:2333-22/111/2021-2
от 11.01.2021</t>
  </si>
  <si>
    <t xml:space="preserve">22:35:010101:1373 ЦК №1 </t>
  </si>
  <si>
    <t>Российская Федерация, Алтайский край, район Поспелихинский, п. 12 лет Октября, ул. Короткая, 7а</t>
  </si>
  <si>
    <t>Постановление Администрации района от 13.01.2020 №2</t>
  </si>
  <si>
    <t>№22:35:060103:275-22/020/2019-1  от 06.12.2019</t>
  </si>
  <si>
    <t>№22:35:060103:275-22/020/2020-2  от 14.07.2020</t>
  </si>
  <si>
    <t>Для коммунального обслуживания (код 3.1)</t>
  </si>
  <si>
    <t>22:35:070301:136 скважина</t>
  </si>
  <si>
    <t>Российская Федерация, Алтайский край, Поспелихинский район, с. Николаевка, ул. Набережная, д. 25 "а"</t>
  </si>
  <si>
    <t>постановление Администрации Поспелихинского района Алтайского края от 16.04.2020 №183</t>
  </si>
  <si>
    <t>№22:35:030101:1091-22/131/2023-6 от 26.10.2023</t>
  </si>
  <si>
    <t>№22:35:030101:1091-22/020/2020-5  от 20.05.2020</t>
  </si>
  <si>
    <t xml:space="preserve">22:35:030101:1094 скважина </t>
  </si>
  <si>
    <t>Алтайский край, район Поспелихинский, с. Красноярское, ул. Алейская, 77 "а"</t>
  </si>
  <si>
    <t>№22:35:070101:677-22/121/2021-2 от 03.02.2021</t>
  </si>
  <si>
    <t>№22:35:070101:677-22/020/2019-1  от 23.05.2019</t>
  </si>
  <si>
    <t>для размещения коммунального хозяйства</t>
  </si>
  <si>
    <t xml:space="preserve">22:35:070101:678 скважина, 22:35:070101:380 водонапорная башня </t>
  </si>
  <si>
    <t>Российская Федерация, Алтайский край, район Поспелихинский, с. Красноярское, ул. Молодежная, 29 "а"</t>
  </si>
  <si>
    <t>№22:35:070102:305-22/328/2021-2 от 05.02.2021</t>
  </si>
  <si>
    <t>№22:35:070102:305-22/020/2019-1  от 23.05.2019</t>
  </si>
  <si>
    <t xml:space="preserve"> 22:35:060103:276 скважина, 22:35:000000:808 водопровод</t>
  </si>
  <si>
    <t>22:35:070102:210 водонапорная башня, 22:35:070102:306 скважина, 22:35:000000:769 водопровод</t>
  </si>
  <si>
    <t>Российская Федерация, Алтайский край, район Поспелихинский, п. Борок, ул. Борковская, участок расположен в 1500 м по направлению на юг</t>
  </si>
  <si>
    <t>Для ведения личного подсобного хозяйства</t>
  </si>
  <si>
    <t>№22:35:090402:592-22/020/2020-3 от 03.02.2020</t>
  </si>
  <si>
    <t>Договор аренды земельного участка №01/20 от 27.12.2019</t>
  </si>
  <si>
    <t>Срок действия с 03.02.2020 по 26.01.2050</t>
  </si>
  <si>
    <t>Российская Федерация, Алтайский край, Поспелихинский район, п. Факел социализма, ул. Молодежная, 1а</t>
  </si>
  <si>
    <t>№22:35:020301:759-22/020/2019-1 от 25.10.2019</t>
  </si>
  <si>
    <t>под общественную застройку</t>
  </si>
  <si>
    <t xml:space="preserve">22:35:020301:454 аварийная начальная школа (Договор купли-продажи муниципального имущества, реализуемого на открытом аукционе в процессе приватизации №2023.73089 от 01.11.2023 (стройматериалы)) </t>
  </si>
  <si>
    <t>Российская Федерация, Алтайский край, район Поспелихинский, п. им Мамонтова, ул. Кирова, 77 "а"</t>
  </si>
  <si>
    <t>№22:35:080102:632-22/020/2020-1 от 18.03.2020</t>
  </si>
  <si>
    <t>Коммунальное обслуживание (размещение обьектов капитального строительства в целях обеспечения физических и юридических лиц коммунальными услугами, в части поставки воды код 3.1)</t>
  </si>
  <si>
    <t>№22:35:080102::632-22/020/2023-4 от 31.07.2023</t>
  </si>
  <si>
    <t>22:35:080102:636 скважина</t>
  </si>
  <si>
    <t xml:space="preserve">Постановление </t>
  </si>
  <si>
    <t>№22:35:030201:396-22/020/2020-1, от 20.04.2020</t>
  </si>
  <si>
    <t xml:space="preserve">
№22:35:030201:396-22/115/2022-2 от 15.07.2022</t>
  </si>
  <si>
    <t xml:space="preserve">22:35:030201:399 скважина, 22:35:000000:732 водопроводные сети </t>
  </si>
  <si>
    <t>№22:35:030201:397-22/020/2020-1  от 29.04.2020</t>
  </si>
  <si>
    <t>№22:35:030201:397-22/020/2020-2  от 14.07.2020</t>
  </si>
  <si>
    <t>Российская Федерация, Алтайский край, район Поспелихинский, с. Поспелиха, ул. Леонова, 180</t>
  </si>
  <si>
    <t>№22:35:010202:3433-22/135/2020-1 от 27.10.2020</t>
  </si>
  <si>
    <t>№ 22:35:010202:3433-22/111/2021-2
от 11.01.2021</t>
  </si>
  <si>
    <t xml:space="preserve">22:35:010201:179 котельная №10 </t>
  </si>
  <si>
    <t>Российская Федерация, Алтайский край, район Поспелихинский, с. Красноярское, ул. Советская, 19а</t>
  </si>
  <si>
    <t xml:space="preserve"> №22:35:070101:296-22/135/2020-1 от 01.12.2020</t>
  </si>
  <si>
    <t>№22:35:070101:296-22/117/2023-2 от 28.09.2023</t>
  </si>
  <si>
    <t>Под объекты инженерного оборудования Теплоснабжения</t>
  </si>
  <si>
    <t xml:space="preserve">22:35:000000:150 котельная </t>
  </si>
  <si>
    <t>Российская Федерация, Алтайский край, муниципальный район Поспелихинский, сельское поселение Поспелихинский Центральный сельсовет, село Поспелиха, улица Вокзальная, земельный участок 13б.</t>
  </si>
  <si>
    <t>Постановление от 04.02.2021 №40</t>
  </si>
  <si>
    <t>№22:35:110201:1143-22/145/2021-1 от 28.01.2021</t>
  </si>
  <si>
    <t>№22:35:110201:1143-22/151/2021-2
от 09.02.2021</t>
  </si>
  <si>
    <t>коммунальное обслуживание (размещение объектов капитального строительства в целях обеспечения физических и юридических лиц коммунальными услугами, в части поставки воды)</t>
  </si>
  <si>
    <t xml:space="preserve">22:35:010101:2680 Здание ДЮСШ </t>
  </si>
  <si>
    <t>№22:35:010103:168-22/120/2021-3 от 19.05.2021</t>
  </si>
  <si>
    <t>Обеспечение обороны и безопасности</t>
  </si>
  <si>
    <t>постановление от 14.09.2021 №441</t>
  </si>
  <si>
    <t>№22:35:010103:2167-22/132/2021-2 от  22.09.2021</t>
  </si>
  <si>
    <t>№22:35:010103:2167-22/111/2021-1 от 30.06.2021</t>
  </si>
  <si>
    <t xml:space="preserve">22:35:010103:1108 котельная </t>
  </si>
  <si>
    <t>№22:35:010103:2166-22/135/2021-1 от 01.07.2021</t>
  </si>
  <si>
    <t>Культурное развитие</t>
  </si>
  <si>
    <t xml:space="preserve">Постановление от </t>
  </si>
  <si>
    <t>№22:35:010201:608-22/136/2021-2 от 23.11.2021</t>
  </si>
  <si>
    <t>№22:35:010201:608-22/133/2021-1 от 08.11.2021</t>
  </si>
  <si>
    <t>22:35:010101:1404 котельная №3</t>
  </si>
  <si>
    <t>№22:35:020301:1063-22/136/2021-1 от 23.11.2021</t>
  </si>
  <si>
    <t>№22:35:020301:1063-22/120/2021-2 от 03.12.2021</t>
  </si>
  <si>
    <t>под коммунальное обслуживание</t>
  </si>
  <si>
    <t>22:35:020301:1064 котельная</t>
  </si>
  <si>
    <t>№22:35:080101:1221-22/111/2021-1 от 24.11.2021</t>
  </si>
  <si>
    <t>№ 22:35:080101:1221-22/130/2021-2 от 10.12.2021</t>
  </si>
  <si>
    <t>22:35:080101:1223 котельная</t>
  </si>
  <si>
    <t>№22:35:050101:1508-22/115/2021-1 от 02.12.2021</t>
  </si>
  <si>
    <t>Под объекты здравоохранения</t>
  </si>
  <si>
    <t>№22:35:040102:384-22/115/2022-2 от 18.07.2022</t>
  </si>
  <si>
    <t>№22:35:040102:384-22/117/2021-1 от 22.12.2021</t>
  </si>
  <si>
    <t>№22:35:040102:383-22/133/2023-3
23.06.2023</t>
  </si>
  <si>
    <t>№22:35:040102:383-22/111/2021-2 от 23.12.2021</t>
  </si>
  <si>
    <t>№22:35:060302:78-22/137/2022-2 от 19.08.2022</t>
  </si>
  <si>
    <t>№22:35:060302:78-22/111/2021-1 от 28.12.2021</t>
  </si>
  <si>
    <t>№22:35:010302:1260-22/111/2021-1 от 30.12.2021</t>
  </si>
  <si>
    <t>Для размещения объекта коммунального хозяйства</t>
  </si>
  <si>
    <t>№22:35:030102:396-22/136/2022-2 04.02.2022</t>
  </si>
  <si>
    <t>Под водонапорную башню</t>
  </si>
  <si>
    <t xml:space="preserve">22:35:030101:1053 Скважина </t>
  </si>
  <si>
    <t>№22:35:080101:273-22/131/2022-1 от 15.03.2022</t>
  </si>
  <si>
    <t>22:35:080101:554 скважина, 22:35:080101:1238 водонапорная башня 22:35:000000:687 Водопроводные сети</t>
  </si>
  <si>
    <t>22:35:040102:637 (павильон), 22:35:040102:638 (башня),  22:35:040102:639 (скважина) 22:35:000000:738 (водопроводные сети)</t>
  </si>
  <si>
    <t>22:35:090101:191 котельная</t>
  </si>
  <si>
    <t>нужно оформить право бессрочного пользования детсаду Радуга</t>
  </si>
  <si>
    <t>№22:35:090102:222-22/120/2023-2 от 26.10.2023</t>
  </si>
  <si>
    <t>№ 22:35:090102:222-22/117/2022-1 от 11.04.2022</t>
  </si>
  <si>
    <t xml:space="preserve">22:35:090101:208 котельная школы </t>
  </si>
  <si>
    <t>№ 22:35:030102:394-22/111/2022-2 от 08.04.2022</t>
  </si>
  <si>
    <t>№22:35:030102:394-22/120/2023-3 от 26.10.2023</t>
  </si>
  <si>
    <t xml:space="preserve">22:35:030101:1047 скважина </t>
  </si>
  <si>
    <t>Постановление Администрации района от 06.05.2022 №208</t>
  </si>
  <si>
    <t xml:space="preserve">№ 22:35:030102:395-22/115/2022-3 от  13.05.2022 </t>
  </si>
  <si>
    <t>№22:35:030102:395-22/138/2022-2 от 04.05.2022</t>
  </si>
  <si>
    <t xml:space="preserve">22:35:030101:352 скважина </t>
  </si>
  <si>
    <t>№22-22-25/001/2012-267 от 25.04.2012</t>
  </si>
  <si>
    <t>№22:35:010302:72-22/145/2022-1 от 17.06.2022</t>
  </si>
  <si>
    <t>Для использования под объекты учреждений и организаций народного образования</t>
  </si>
  <si>
    <t>№22:35:020301:292-22/020/2018-1 от 11.05.2018</t>
  </si>
  <si>
    <t>№22:35:020301:292-22/121/2022-2 от 17.06.2022</t>
  </si>
  <si>
    <t>Для объектов общественно-делового значения</t>
  </si>
  <si>
    <t>22:35:020301:749 столовая</t>
  </si>
  <si>
    <t>№22-01/35-6/2003-294 от 22.05.2003</t>
  </si>
  <si>
    <t>№22:35:010202:251-22/111/2022-1 от 19.06.2022</t>
  </si>
  <si>
    <t>Кадастровые номера обособленных, условных участков входящих с состав единого землепользования 22:35:010202:250
22:35:010202:249</t>
  </si>
  <si>
    <t>Российская Федерация, Алтайский край, район Поспелихинский, с. Поспелиха, ул. Парковая, 26</t>
  </si>
  <si>
    <t>1212200026257</t>
  </si>
  <si>
    <t xml:space="preserve">659700, Алтайский край, Поспелихинский р-н, с Поспелиха, Парковая ул, зд. 26 </t>
  </si>
  <si>
    <t>Российская Федерация, Алтайский край, р-н Поспелихинский, с. Поспелиха, ул. Коммунистическая, дом9</t>
  </si>
  <si>
    <t>Постановление Администрации Поспелихинского района Алтайского края от 30.06.2022 № 306</t>
  </si>
  <si>
    <t>№22:35:010104:1618-22/136/2022-2 от 06.07.2022</t>
  </si>
  <si>
    <t>№22:35:010104:1618-22/136/2022-1 от 30.06.2022</t>
  </si>
  <si>
    <t>Российская Федерация, Алтайский край, Поспелихинский муниципальный район, Сельское поселение Поспелихинский Центральный сельсовет, с. Поспелиха, ул. Парковая, участок № 26 а</t>
  </si>
  <si>
    <t>№22:35:010104:1619-22/132/2022-2 от 06.07.2022</t>
  </si>
  <si>
    <t>№22:35:010104:1619-22/136/2022-1 от 29.06.2022</t>
  </si>
  <si>
    <t>№22:35:010101:2646-22/136/2022-1 от 01.08.2022</t>
  </si>
  <si>
    <t>договор аренды №02/22 от 23.12.2022</t>
  </si>
  <si>
    <t>№22:35:010101:2646-22/114/2022-2 от 29.12.2022</t>
  </si>
  <si>
    <t>22:35:010101:2642 гараж (бокс 3)</t>
  </si>
  <si>
    <t>срок аренды 23.12.2022 по 22.12.2027</t>
  </si>
  <si>
    <t>Служебные гаражи (код 4.9)</t>
  </si>
  <si>
    <t>№22:35:070301:117-22/020/2018-2 от 12.04.2018</t>
  </si>
  <si>
    <t>№22:35:070301:117-22/111/2022-3 от 04.08.2022</t>
  </si>
  <si>
    <t>№22:35:110201:17-22/020/2018-2 от 26.07.2018</t>
  </si>
  <si>
    <t xml:space="preserve">№22:35:110201:17-22/111/2022-3 от 29.08.2022 </t>
  </si>
  <si>
    <t>22:35:110201:836 Школа</t>
  </si>
  <si>
    <t>№22:35:050101:532-22/135/2020-2 от 22.10.2020</t>
  </si>
  <si>
    <t>№22:35:050101:532-22/111/2022-3 от 05.09.2022</t>
  </si>
  <si>
    <t xml:space="preserve">22:35:050101:1198 СДК </t>
  </si>
  <si>
    <t>Постановление от 09.03.2023 №98</t>
  </si>
  <si>
    <t>№22:35:030201:633-22/111/2023-2 от 15.03.2023</t>
  </si>
  <si>
    <t>№22:35:030201:633-22/115/2023-1 от 02.03.2023</t>
  </si>
  <si>
    <t xml:space="preserve">22:35:030201:634 котельная Гавриловский </t>
  </si>
  <si>
    <t>№ 22:35:100102:1046-22/149/2023-2 от 11.05.2023</t>
  </si>
  <si>
    <t xml:space="preserve">22:35:100102:1046-22/111/2023-1
28.04.2023 </t>
  </si>
  <si>
    <t>Здравоохранение</t>
  </si>
  <si>
    <t>сформирован для строительства ФАП</t>
  </si>
  <si>
    <t>№ 22:35:000000:730-22/115/2024-2
от 12.02.2024</t>
  </si>
  <si>
    <t>22:35:010202:3479 (кинотеатр Колос)</t>
  </si>
  <si>
    <t>договор купли-продажи  №2024.71387 24.06.2024, акт приема-передачи от 01.07.2024 (здания на разбор сройматериалами)</t>
  </si>
  <si>
    <t>22:35:010301:1722 поля фильтрации МИС</t>
  </si>
  <si>
    <t xml:space="preserve">22:35:020301:660 водонапорная башня </t>
  </si>
  <si>
    <t xml:space="preserve">22:35:030201:645 СДК </t>
  </si>
  <si>
    <t>22:35:020401:426 начальная школа</t>
  </si>
  <si>
    <t xml:space="preserve">22:35:000000:721 Теплотрасса , 22:35:010302:1340 РДК </t>
  </si>
  <si>
    <t>22:35:000000:732 водопровод ,                              22:35:030201:647 водонапорная башня</t>
  </si>
  <si>
    <t>№22:35:010102:4575-22/132/2024-2 от 05.04.2024</t>
  </si>
  <si>
    <t>№22:35:010102:4575-22/132/2024-1 от 29.03.2024</t>
  </si>
  <si>
    <t xml:space="preserve">22:35:010102:4577 КНС ,   22:35:010102:4576  коллектор </t>
  </si>
  <si>
    <t>№22:35:060401:1068-22/135/2024-1 от 04.04.2024</t>
  </si>
  <si>
    <t>№22:35:060401:1068-22/136/2024-2 от 16.04.2024</t>
  </si>
  <si>
    <t xml:space="preserve">22:35:060103:154, 22:35:060103:166 скважины </t>
  </si>
  <si>
    <t>22:35:010202:3488</t>
  </si>
  <si>
    <t>Российская Федерация, Алтайский край, муниципальный район Поспелихинский, сельское поселение
Поспелихинский Центральный сельсовет, село Поспелиха, переулок Северный, земельный участок 11</t>
  </si>
  <si>
    <t>№22:35:010202:3488-22/132/2024-2  от 25.11.2024</t>
  </si>
  <si>
    <t>Ритуальная деятельность</t>
  </si>
  <si>
    <t>Алтайский край, р-н. Поспелихинский, с. Поспелиха, ул. Коммунистическая, д. 2</t>
  </si>
  <si>
    <t>Собственность МО, постоянное (бессрочное) пользование</t>
  </si>
  <si>
    <t>22:35:010101:1243 административное здание (РСХУ), 22:35:010101:1202 гараж</t>
  </si>
  <si>
    <t>Алтайский край, р-н. Поспелихинский, с. Поспелиха, ул. Коммунистическая, д. 7</t>
  </si>
  <si>
    <t>Алтайский край, р-н. Поспелихинский, с. Поспелиха, ул. Коммунистическая, д. 5</t>
  </si>
  <si>
    <t>1.2-К-00006</t>
  </si>
  <si>
    <t>Российская Федерация, Алтайский край, Поспелихинский р-н, с. Красноярское, ул Шевченко, д. 1 а</t>
  </si>
  <si>
    <t>Ранее присвоенные номера:
Кадастровый номер
22:35:070102:0119:01:234:002:000033600
Инвентарный номер
01:234:002:000033600</t>
  </si>
  <si>
    <t>Ранее присвоенные номера: Условный номер
22-77/35-0000-0-238</t>
  </si>
  <si>
    <t>Ранее присвоенные номера: Условный номер 22-77/35-0000-0-239</t>
  </si>
  <si>
    <t>Российская Федерация, Алтайский край, Поспелихинский р-н, п. Березовка, ул Березовская, д. 5</t>
  </si>
  <si>
    <t>1.2-К-00007</t>
  </si>
  <si>
    <t>Ранее присвоенные номера
Кадастровый номер
22:35:000000:0000:01:234002:000064190
Инвентарный номер
01:234:002:000064190</t>
  </si>
  <si>
    <t>Алтайский край, р-н. Поспелихинский, п. Факел социализма, ул. Молодежная, д. 8</t>
  </si>
  <si>
    <t xml:space="preserve">22:35:020301:325 ФАП </t>
  </si>
  <si>
    <t xml:space="preserve">22:35:050302:64 ФАП </t>
  </si>
  <si>
    <t>22:35:060301:177 ФАП</t>
  </si>
  <si>
    <t>Ранее присвоенные номера
Условный номер
22:35:000000:0000:01:234:002:000064010
Инвентарный номер
01:234:002:000064010</t>
  </si>
  <si>
    <t>Российская Федерация, Алтайский край, Поспелихинский р-н, п.Хлебороб, ул Советская, д. 7а</t>
  </si>
  <si>
    <t>Ранее присвоенные номера
Кадастровый номер
22:35:000000:000:01:234:002:000049700
Инвентарный номер
01:234:002:000049700</t>
  </si>
  <si>
    <t xml:space="preserve">№22:35:010101:2680-22/111/2024-1 от 01.03.2024 </t>
  </si>
  <si>
    <t>здание законсервировано</t>
  </si>
  <si>
    <t>1.2-К-00002</t>
  </si>
  <si>
    <t>1.2-К-00003</t>
  </si>
  <si>
    <t>1.2-К-00004</t>
  </si>
  <si>
    <t>1.2-К-00005</t>
  </si>
  <si>
    <t>Алтайский край, р-н. Поспелихинский, п.Гавриловский, ул. Школьная, д. 7</t>
  </si>
  <si>
    <t>№22-22-25/001/2012-265  от 24.04.2012</t>
  </si>
  <si>
    <t>Ранее присвоенные номера
Инвентарный номер
01:234:002:000062250</t>
  </si>
  <si>
    <t>Собственность МО, Постеянное (безсрочное) пользование</t>
  </si>
  <si>
    <t>Алтайский край, р-н. Поспелихинский, с. Поспелиха, пер. Школьный, д. 54а</t>
  </si>
  <si>
    <t xml:space="preserve"> № 22-22-16/001/2007-923  от 05.04.2007</t>
  </si>
  <si>
    <t>26.06.2012</t>
  </si>
  <si>
    <t>распоряжение Администрации района от 22.03.2024 №158-р</t>
  </si>
  <si>
    <t>не установлено</t>
  </si>
  <si>
    <t>2(1)</t>
  </si>
  <si>
    <t>Ранее присвоенные номера
Условный номер
22:35:000000:0000:01:234:002:000061580
Инвентарный номер
01:234:002:000061580</t>
  </si>
  <si>
    <t>Общая долевая собственность, 23/39</t>
  </si>
  <si>
    <t>22:35:010203:1671 (помещение в частной собственности)</t>
  </si>
  <si>
    <t>Российская Федерация, Алтайский край, р-н Поспелихинский, п Крутой Яр, ул Новая, сооружение № 1-а/1</t>
  </si>
  <si>
    <t>14.04.2016</t>
  </si>
  <si>
    <t>Разрешение на ввод в эксплуатацию объекта № RU22535000*022 от 08.10.2014</t>
  </si>
  <si>
    <t>Договор аренды от 21.07.2023 №01/23, №22:35:080103:238-22/111/2023-4 от 31.07.2023</t>
  </si>
  <si>
    <t>№ 22:35:080103:238-22/020/2017-1 от 02.11.2017</t>
  </si>
  <si>
    <t>Российская Федерация, Алтайский край, муниципальный район Поспелихинский, сельское поселение 12 лет Октября сельсовет, поселок 12 лет Октября, улица Трактовая, дом 32</t>
  </si>
  <si>
    <t>№22:35:060103:171-22/115/2021-1 от 25.11.2021</t>
  </si>
  <si>
    <t>Алтайский край, р-н Поспелихинский, с Поспелиха, ул Вокзальная, д 14</t>
  </si>
  <si>
    <t>Концессионное соглание от 22.12.2020, №22:35:010101:1373-22/146/2021-2  от 22.01.2021</t>
  </si>
  <si>
    <t>№ 22:35:010101:1373-22/020/2018-1  от 26.02.2018</t>
  </si>
  <si>
    <t>Постановление Алтайского законодательного собрания №60 от 05.03.1997, Решение Поспелихинского районного Совета народных депутатов от 23.12.2014 № 51</t>
  </si>
  <si>
    <t>4 (1)</t>
  </si>
  <si>
    <t>капитальный ремонт 2019 год</t>
  </si>
  <si>
    <t>№22:35:010202:3460-22/133/2023-1 от 17.02.2023</t>
  </si>
  <si>
    <t xml:space="preserve">Договор аренды от 27.07.2022 №01/22, №22:35:010202:3460-22/111/2023-2 от 07.06.2023 </t>
  </si>
  <si>
    <t>23.12.2014</t>
  </si>
  <si>
    <t>Аренда</t>
  </si>
  <si>
    <t>Общество с ограниченной ответственностью  "Управоление водопроводов", ИНН:2289002817, ОГРН:1152201000511</t>
  </si>
  <si>
    <t>Общество с ограниченной ответственностью "Теплоснабжающая компания", ИНН:5403024081, ОГРН:1165476189482</t>
  </si>
  <si>
    <t>Российская Федерация, Алтайский край, муниципальный район Поспелихинский, сельское поселение Поспелихинский Центральный сельсовет, село Поспелиха, улица Тельмана, здание 4г</t>
  </si>
  <si>
    <t>Российская Федерация, Алтайский край, Поспелихинский район, село Поспелиха, переулок Школьный, дом 32а</t>
  </si>
  <si>
    <t xml:space="preserve">№22:35:010302:1295-22/111/2023-1 от 20.04.2023 </t>
  </si>
  <si>
    <t>17.02.2023</t>
  </si>
  <si>
    <t>Российская Федерация, Алтайский край, район Поспелихинский, с/с Поспелихинский Центральный, с. Поспелиха, пер. Школьный, д. 54б</t>
  </si>
  <si>
    <t xml:space="preserve">№ 22:35:010203:1339-22/020/2018-1  от 26.02.2018  </t>
  </si>
  <si>
    <t>концессионное соглание от 22.12.2020, №22:35:010203:1339-22/111/2021-2  от 22.01.2021</t>
  </si>
  <si>
    <t>Алтайский край, р-н. Поспелихинский, с. Поспелиха, ул. Социалистическая, д. 17</t>
  </si>
  <si>
    <t xml:space="preserve">№22:35:010302:1428-22/020/2018-2  от 08.02.2018  </t>
  </si>
  <si>
    <t>концессионное соглание от 22.12.2020, №22:35:010302:1428-22/128/2021-3  от 22.01.2021</t>
  </si>
  <si>
    <t>Постановление Правительства Алтайского края №11 от 16.01.2018; Решение Поспелихинского районного Совета народных депутатов от 23.12.2014 № 51</t>
  </si>
  <si>
    <t>Ранее присвоенные номера
Кадастровый номер
22:35:000000:0000:020/1177/Т</t>
  </si>
  <si>
    <t>Российская Федерация, Алтайский край, Поспелихинский район, с. Поспелиха, ул Советская, д. 2п</t>
  </si>
  <si>
    <t>№22:35:010101:1596-22/140/2021-2  от 25.01.2021</t>
  </si>
  <si>
    <t xml:space="preserve">№22:35:010101:1596-22/020/2018-1  от 22.03.2018  </t>
  </si>
  <si>
    <t>Помещение</t>
  </si>
  <si>
    <t>22:35:010203:1869</t>
  </si>
  <si>
    <t>концессионное соглание от 22.12.2020, №22:35:010102:2828-22/111/2021-2  от 22.01.2021</t>
  </si>
  <si>
    <t>Российская Федерация, Алтайский край, Поспелихинский р-н, с. Поспелиха, ул Коммунистическая, д. 51а, пом. 1</t>
  </si>
  <si>
    <t>№22:35:010102:2828-22/020/2018-1  от 22.03.2018</t>
  </si>
  <si>
    <t>22:35:010203:1555</t>
  </si>
  <si>
    <t>22:35:010203:1869 насосная станция на теплосетях котельнной №1</t>
  </si>
  <si>
    <t>Алтайский край, район. Поспелихинский, с. Поспелиха, ул. Кирзаводская, д. 19г</t>
  </si>
  <si>
    <t>концессионное соглание от 22.12.2020, №22:35:010102:2093-22/138/2021-2  от 22.01.2021</t>
  </si>
  <si>
    <t>№22:35:010102:2093-22/020/2018-1  от 22.03.2018</t>
  </si>
  <si>
    <t>Российская Федерация, Алтайский край, Поспелихинский муниципальный район, сельское поселение Поспелихинский Центральный сельсовет, Поспелиха село, Леонова улица, здание 180</t>
  </si>
  <si>
    <t xml:space="preserve">№22:35:010201:179-22/135/2020-1 от 26.10.2020 </t>
  </si>
  <si>
    <t>концессионное соглание от 22.12.2020, №22:35:010201:179-22/115/2021-2 от 19.01.2021</t>
  </si>
  <si>
    <t>коммунальное обслуживание (размещение объектов капитального строительства в целях обеспечения физических и юридических лиц коммунальными услугами, в части поставки тепла)</t>
  </si>
  <si>
    <t>Договор аренды земельного участка №01/21 от 22.12.2020</t>
  </si>
  <si>
    <t>Алтайский край, р-н. Поспелихинский, с. Поспелиха, ул. Инженерная, д. 9</t>
  </si>
  <si>
    <t>№22:35:010302:1453-22/111/2021-1 от 01.02.2021</t>
  </si>
  <si>
    <t xml:space="preserve">Договор аренды 04/21 от 25.05.2021, №22:35:010302:1453-22/116/2021-2  от 12.07.2021  </t>
  </si>
  <si>
    <t>№22:35:010302:1501-22/332/2021-1 от 27.01.2021</t>
  </si>
  <si>
    <t xml:space="preserve">Договор аренды 04/21 от 25.05.2021, №22:35:010302:1501-22/116/2021-2  от 12.07.2021 </t>
  </si>
  <si>
    <t>РФ, край Алтайский, Поспелихинский р-н, с. Поспелиха, ул Инженерная, д. 9</t>
  </si>
  <si>
    <t>№22:35:010302:1355-22/133/2021-1 от 27.01.2021</t>
  </si>
  <si>
    <t>Договор аренды 04/21 от 25.05.2021, №22:35:010302:1355-22/116/2021-2  от 12.07.2021</t>
  </si>
  <si>
    <t>07.03.2024</t>
  </si>
  <si>
    <t xml:space="preserve">№22:35:030201:645-22/132/2024-1 от 07.03.2024 </t>
  </si>
  <si>
    <t>Алтайский край, Поспелихинский район, п. Поспелихинский, ул Гоголя, д. 3</t>
  </si>
  <si>
    <t>22:35:050101:28</t>
  </si>
  <si>
    <t xml:space="preserve">№22-22-25/004/2012-607  от 03.05.2012 </t>
  </si>
  <si>
    <t>2 (1)</t>
  </si>
  <si>
    <t>Ранее присвоенные номера
Кадастровый номер
22:35:050101:28:01:234:600:000008240
Инвентарный номер
01:234:600:000008240</t>
  </si>
  <si>
    <t>Российская Федерация, Алтайский край, муниципальный район Поспелихинский, сельское поселение Поспелихинский Центральный сельсовет, с Поспелиха, ул Коммунистическая, зд. 42а</t>
  </si>
  <si>
    <t>24.08.2013</t>
  </si>
  <si>
    <t xml:space="preserve">№22:35:010103:1755-22/111/2021-2 от 24.05.2021  </t>
  </si>
  <si>
    <t>Ранее присвоенные номера
Кадастровый номер
22:35:010103:0168:01:234:002:000066800
Инвентарный номер
01:234:002:000066800</t>
  </si>
  <si>
    <t>Российская Федерация, Алтайский край, Поспелихинский район, с. Поспелиха, ул Коммунистическая, д. 42, стр. 2</t>
  </si>
  <si>
    <t>№22:35:010103:1760-22/121/2021-3 от 24.05.2021</t>
  </si>
  <si>
    <t>распоряжение от 06.09.2021 №330-р</t>
  </si>
  <si>
    <t>№22:35:010103:1760-22/111/2022-4 от 30.12.2022</t>
  </si>
  <si>
    <t>Ранее присвоенные номера
Кадастровый номер
22:35:010103:0168:01:234:002:000067000
Инвентарный номер
01:234:002:000067000</t>
  </si>
  <si>
    <t>Российская Федерация, Алтайский край, Поспелихинский район, с. Поспелиха, ул Коммунистическая, д. 42, стр. 3</t>
  </si>
  <si>
    <t>№22:35:010103:1734-22/133/2021-2 от 24.05.2021</t>
  </si>
  <si>
    <t>Ранее присвоенные номера
Кадастровый номер
22:35:010103:0168:01:234:002:000066830
Инвентарный номер
01:234:002:000066830</t>
  </si>
  <si>
    <t>Российская Федерация, Алтайский край, Поспелихинский район, с. Поспелиха, ул Коммунистическая, д. 42, стр. 8</t>
  </si>
  <si>
    <t xml:space="preserve">№22:35:010103:1753-22/135/2021-3 от 27.05.2021 </t>
  </si>
  <si>
    <t>№22:35:010103:1753-22/111/2022-4 от 30.12.2022</t>
  </si>
  <si>
    <t>Распоряжение от 06.09.2021 №330-р</t>
  </si>
  <si>
    <t>Ранее присвоенные номера
Кадастровый номер
22:35:010103:0168:01:234:002:000067190
Инвентарный номер
01:234:002:000067190</t>
  </si>
  <si>
    <t>Российская Федерация, Алтайский край, Поспелихинский район, с. Поспелиха, ул Коммунистическая, д. 42, стр. 9</t>
  </si>
  <si>
    <t>№22:35:010103:1744-22/135/2021-3 от 27.05.2021</t>
  </si>
  <si>
    <t>Ранее присвоенные номера
Кадастровый номер
22:35:010103:0168:01:234:002:000067240
Инвентарный номер
01:234:002:000067240</t>
  </si>
  <si>
    <t>Российская Федерация, Алтайский край, Поспелихинский район, с. Поспелиха, ул Коммунистическая, д. 42, стр. 10</t>
  </si>
  <si>
    <t>№22:35:010103:1732-22/133/2021-3 от 24.05.2021</t>
  </si>
  <si>
    <t>Ранее присвоенные номера
Кадастровый номер
22:35:010103:0168:01:234:002:000066840
Инвентарный номер
01:234:002:000066840</t>
  </si>
  <si>
    <t>Российская Федерация, Алтайский край, Поспелихинский район, с. Поспелиха, ул Коммунистическая, д. 42, стр. 11</t>
  </si>
  <si>
    <t>№22:35:010103:1722-22/138/2021-3 от 26.05.2021</t>
  </si>
  <si>
    <t>Ранее присвоенные номера
Кадастровый номер
22:35:010103:0168:01:234:002:000066860
Инвентарный номер
01:234:002:000066860</t>
  </si>
  <si>
    <t>Российская Федерация, Алтайский край, Поспелихинский район, с. Поспелиха, ул Коммунистическая, д. 42, стр. 46</t>
  </si>
  <si>
    <t xml:space="preserve">№22:35:010103:1717-22/111/2021-3 от 24.05.2021 </t>
  </si>
  <si>
    <t>Ранее присвоенные номера
Кадастровый номер
22:35:010103:0168:01:234:002:000067020
Инвентарный номер
01:234:002:000067020</t>
  </si>
  <si>
    <t>Российская Федерация, Алтайский край, Поспелихинский район, с. Поспелиха, ул Коммунистическая, д. 42, стр. 47</t>
  </si>
  <si>
    <t>№22:35:010103:1724-22/111/2021-3 от 25.05.2021</t>
  </si>
  <si>
    <t>Ранее присвоенные номера
Кадастровый номер
22:35:010103:0168:01:234:002:000067030
Инвентарный номер
01:234:002:000067030</t>
  </si>
  <si>
    <t>Российская Федерация, Алтайский край, Поспелихинский район, с. Поспелиха, ул Коммунистическая, д. 42, стр. 55</t>
  </si>
  <si>
    <t>№22:35:010103:1736-22/115/2021-3 от 24.05.2021</t>
  </si>
  <si>
    <t>Ранее присвоенные номера
Кадастровый номер
22:35:010103:0168:01:234:002:000066900
Инвентарный номер
01:234:002:000066900</t>
  </si>
  <si>
    <t>Российская Федерация, Алтайский край, Поспелихинский район, с. Поспелиха, ул Коммунистическая, д. 42, стр. 57</t>
  </si>
  <si>
    <t>№22:35:010103:1749-22/135/2021-3 от 28.05.2021</t>
  </si>
  <si>
    <t>Ранее присвоенные номера
Кадастровый номер
22:35:010103:0168:01:234:002:000066880
Инвентарный номер
01:234:002:000066880</t>
  </si>
  <si>
    <t>Российская Федерация, Алтайский край, Поспелихинский район, с. Поспелиха, ул Коммунистическая, д. 42, стр. 58</t>
  </si>
  <si>
    <t>№22:35:010103:1761-22/123/2021-3 от 24.05.2021</t>
  </si>
  <si>
    <t>Ранее присвоенные номера
Кадастровый номер
22:35:010103:0168:01:234:002:000067040
Инвентарный номер
01:234:002:000067040</t>
  </si>
  <si>
    <t>Российская Федерация, Алтайский край, Поспелихинский район, с. Поспелиха, ул Коммунистическая, д. 42, стр. 62</t>
  </si>
  <si>
    <t>№22:35:010103:1762-22/136/2021-3 от 26.05.2021</t>
  </si>
  <si>
    <t>Ранее присвоенные номера
Кадастровый номер
22:35:010103:0168:01:234:002:000067050
Инвентарный номер
01:234:002:000067050</t>
  </si>
  <si>
    <t>Российская Федерация, Алтайский край, Поспелихинский район, с. Поспелиха, ул Коммунистическая, д. 42, стр. 63</t>
  </si>
  <si>
    <t xml:space="preserve">№22:35:010103:1718-22/123/2021-3 от 26.05.2021 </t>
  </si>
  <si>
    <t>Ранее присвоенные номера
Кадастровый номер
22:35:010103:0168:01:234:002:000067060
Инвентарный номер
01:234:002:000067060</t>
  </si>
  <si>
    <t>Российская Федерация, Алтайский край, Поспелихинский район, с. Поспелиха, ул Коммунистическая, д. 42, стр. 64</t>
  </si>
  <si>
    <t xml:space="preserve">№22:35:010103:1725-22/136/2021-3 от 25.05.2021 </t>
  </si>
  <si>
    <t>Ранее присвоенные номера
Кадастровый номер
22:35:010103:0168:01:234:002:000067070
Инвентарный номер
01:234:002:000067070</t>
  </si>
  <si>
    <t>Российская Федерация, Алтайский край, Поспелихинский район, с. Поспелиха, ул Коммунистическая, д. 42, стр. 66</t>
  </si>
  <si>
    <t xml:space="preserve">№22:35:010103:1719-22/120/2021-3 от 24.05.2021 </t>
  </si>
  <si>
    <t>Ранее присвоенные номера
Кадастровый номер
22:35:010103:0168:01:234:002:000067090
Инвентарный номер
01:234:002:000067090</t>
  </si>
  <si>
    <t>Российская Федерация, Алтайский край, Поспелихинский район, с. Поспелиха, ул Коммунистическая, д. 42, стр. 68</t>
  </si>
  <si>
    <t>№22:35:010103:1750-22/132/2021-2 от 24.05.2021</t>
  </si>
  <si>
    <t>Ранее присвоенные номера
Кадастровый номер
22:35:010103:0168:01:234:002:000067110
Инвентарный номер
01:234:002:000067110</t>
  </si>
  <si>
    <t>Российская Федерация, Алтайский край, Поспелихинский район, с. Поспелиха, ул Коммунистическая, д. 42, стр. 69</t>
  </si>
  <si>
    <t xml:space="preserve">№22:35:010103:1720-22/111/2021-3 от 26.05.2021 </t>
  </si>
  <si>
    <t>Ранее присвоенные номера
Кадастровый номер
22:35:010103:0168:01:234:002:000067120
Инвентарный номер
01:234:002:000067120</t>
  </si>
  <si>
    <t>Российская Федерация, Алтайский край, Поспелихинский район, с. Поспелиха, ул Коммунистическая, д. 42, стр. 70</t>
  </si>
  <si>
    <t xml:space="preserve">№22:35:010103:1764-22/135/2021-3 от 28.05.2021 </t>
  </si>
  <si>
    <t>Ранее присвоенные номера
Кадастровый номер
22:35:010103:0168:01:234:002:000067130
Инвентарный номер
01:234:002:000067130</t>
  </si>
  <si>
    <t>Российская Федерация, Алтайский край, Поспелихинский район, с. Поспелиха, ул Коммунистическая, д. 42, стр. 71</t>
  </si>
  <si>
    <t xml:space="preserve">№22:35:010103:1770-22/135/2021-3 от 25.05.2021 </t>
  </si>
  <si>
    <t>Ранее присвоенные номера
Кадастровый номер
22:35:010103:0168:01:234:002:000067140
Инвентарный номер
01:234:002:000067140</t>
  </si>
  <si>
    <t>Российская Федерация, Алтайский край, Поспелихинский район, с. Поспелиха, ул Коммунистическая, д. 42, стр. 74</t>
  </si>
  <si>
    <t xml:space="preserve">№22:35:010103:1751-22/135/2021-3 от 24.05.2021 </t>
  </si>
  <si>
    <t>Ранее присвоенные номера
Кадастровый номер
22:35:010103:0168:01:234:002:000067150
Инвентарный номер
01:234:002:000067150</t>
  </si>
  <si>
    <t>Российская Федерация, Алтайский край, Поспелихинский район, с. Поспелиха, ул Коммунистическая, д. 42, стр. 76</t>
  </si>
  <si>
    <t xml:space="preserve">№22:35:010103:1737-22/137/2021-3 от 28.05.2021 </t>
  </si>
  <si>
    <t>Ранее присвоенные номера
Кадастровый номер
22:35:010103:0168:01:234:002:000067160
Инвентарный номер
01:234:002:000067160</t>
  </si>
  <si>
    <t>Российская Федерация, Алтайский край, Поспелихинский район, с. Поспелиха, ул Коммунистическая, д. 42, стр. 77</t>
  </si>
  <si>
    <t xml:space="preserve">№22:35:010103:1752-22/136/2021-3 от 28.05.2021 </t>
  </si>
  <si>
    <t>Ранее присвоенные номера
Кадастровый номер
22:35:010103:0168:01:234:002:000067170
Инвентарный номер
01:234:002:000067170</t>
  </si>
  <si>
    <t>Российская Федерация, Алтайский край, Поспелихинский район, с. Поспелиха, ул Коммунистическая, д. 42, стр. 78</t>
  </si>
  <si>
    <t xml:space="preserve">№22:35:010103:1738-22/136/2021-3 от 25.05.2021 </t>
  </si>
  <si>
    <t>Ранее присвоенные номера
Кадастровый номер
22:35:010103:0168:01:234:002:000067180
Инвентарный номер
01:234:002:000067180</t>
  </si>
  <si>
    <t>Российская Федерация, Алтайский край, Поспелихинский район, с. Поспелиха, ул Коммунистическая, д. 42, стр. 80</t>
  </si>
  <si>
    <t>№22:35:010103:1743-22/135/2021-3 от 28.05.2021</t>
  </si>
  <si>
    <t>Ранее присвоенные номера
Кадастровый номер
22:35:010103:0168:01:234:002:000067200
Инвентарный номер
01:234:002:000067200</t>
  </si>
  <si>
    <t>Российская Федерация, Алтайский край, Поспелихинский район, с. Поспелиха, ул Коммунистическая, д. 42, стр. 81</t>
  </si>
  <si>
    <t xml:space="preserve">№22:35:010103:1729-22/133/2021-3 от 24.05.2021 </t>
  </si>
  <si>
    <t>Ранее присвоенные номера
Кадастровый номер
22:35:010103:0168:01:234:002:000067210
Инвентарный номер
01:234:002:000067210</t>
  </si>
  <si>
    <t>Российская Федерация, Алтайский край, Поспелихинский район, с. Поспелиха, ул Коммунистическая, д. 42, стр. 87</t>
  </si>
  <si>
    <t>№22:35:010103:1765-22/135/2021-3 от 27.05.2021</t>
  </si>
  <si>
    <t>Смена наименования постановление АПЦС от 26.08.2021 №138                         Ранее присвоенные номера
Кадастровый номер
22:35:010103:0168:01:234:002:000067220
Инвентарный номер
01:234:002:000067220</t>
  </si>
  <si>
    <t>Российская Федерация, Алтайский край, Поспелихинский район, с. Поспелиха, ул Коммунистическая, д. 42, стр. 89</t>
  </si>
  <si>
    <t xml:space="preserve">№22:35:010103:1721-22/111/2021-3 от 25.05.2021 </t>
  </si>
  <si>
    <t>Ранее присвоенные номера
Кадастровый номер
22:35:010103:0168:01:234:002:000067230
Инвентарный номер
01:234:002:000067230</t>
  </si>
  <si>
    <t>Российская Федерация, Алтайский край, Поспелихинский район, с. Поспелиха, ул Коммунистическая, д. 42, стр. 103</t>
  </si>
  <si>
    <t>№22:35:010103:1767-22/123/2021-3 от 24.05.2021</t>
  </si>
  <si>
    <t>Ранее присвоенные номера
Кадастровый номер
22:35:010103:0168:01:234:002:000067310
Инвентарный номер
01:234:002:000067310</t>
  </si>
  <si>
    <t>Российская Федерация, Алтайский край, Поспелихинский район, с. Поспелиха, ул Коммунистическая, д. 42, стр. 104</t>
  </si>
  <si>
    <t>№22:35:010103:1768-22/136/2021-3 от 24.05.2021</t>
  </si>
  <si>
    <t>Ранее присвоенные номера
Кадастровый номер
22:35:010103:0168:01:234:002:000067320
Инвентарный номер
01:234:002:000067320</t>
  </si>
  <si>
    <t>Российская Федерация, Алтайский край, Поспелихинский район, с. Поспелиха, ул Коммунистическая, д. 42, стр. 110</t>
  </si>
  <si>
    <t xml:space="preserve">№22:35:010103:1747-22/140/2021-3 от 27.05.2021 </t>
  </si>
  <si>
    <t>Ранее присвоенные номера
Кадастровый номер
22:35:010103:0168:01:234:002:000066820
Инвентарный номер
01:234:002:000066820</t>
  </si>
  <si>
    <t>Российская Федерация, Алтайский край, Поспелихинский район, с. Поспелиха, ул Коммунистическая, д. 42, стр. 111</t>
  </si>
  <si>
    <t>№22:35:010103:1758-22/111/2021-2 от 24.05.2021</t>
  </si>
  <si>
    <t>Ранее присвоенные номера
Кадастровый номер
22:35:010103:0168:01:234:002:000067300
Инвентарный номер
01:234:002:000067300</t>
  </si>
  <si>
    <t>Российская Федерация, Алтайский край, Поспелихинский район, с. Поспелиха, ул Коммунистическая, д. 42, стр. 112</t>
  </si>
  <si>
    <t>№22:35:010103:1759-22/140/2021-3 от 24.05.2021</t>
  </si>
  <si>
    <t xml:space="preserve">№22:35:010103:1759-22/115/2023-4 от 09.01.2023 </t>
  </si>
  <si>
    <t>Распоряжение от 09.11.2021 №412-р</t>
  </si>
  <si>
    <t>Ранее присвоенные номера
Кадастровый номер
22:35:010103:0168:01:234:002:000066970
Инвентарный номер
01:234:002:000066970</t>
  </si>
  <si>
    <t>Российская Федерация, Алтайский край, Поспелихинский район, с. Поспелиха, ул Коммунистическая, д. 42, стр. 113</t>
  </si>
  <si>
    <t xml:space="preserve">№22:35:010103:1727-22/130/2021-3 от 24.05.2021 </t>
  </si>
  <si>
    <t>Ранее присвоенные номера
Кадастровый номер
22:35:010103:0168:01:234:002:000066980
Инвентарный номер
01:234:002:000066980</t>
  </si>
  <si>
    <t xml:space="preserve">военный городок №1 22:35:010103:1734, 22:35:010103:1760, 22:35:010103:1753, 22:35:010103:1744, 22:35:010103:1732, 22:35:010103:1722, 22:35:010103:1717, 22:35:010103:1724, 22:35:010103:1736, 22:35:010103:1749, 22:35:010103:1761, 22:35:010103:1762, 22:35:010103:1718, 22:35:010103:1725, 22:35:010103:1719, 22:35:010103:1750, 22:35:010103:1720, 22:35:010103:1764, 22:35:010103:1770, 22:35:010103:1751, 22:35:010103:1737, 22:35:010103:1752, 22:35:010103:1738, 22:35:010103:1743, 22:35:010103:1729, 22:35:010103:1765, 22:35:010103:1721, 22:35:010103:1767, 22:35:010103:1768, 22:35:010103:1747, 22:35:010103:1758, 22:35:010103:1759, 22:35:010103:1727, 22:35:010103:1733, </t>
  </si>
  <si>
    <t>Российская Федерация, Алтайский край, Поспелихинский район, с. Поспелиха, ул Коммунистическая, д. 42, стр. 118</t>
  </si>
  <si>
    <t>№22:35:010103:1733-22/132/2021-3 от 24.05.2021</t>
  </si>
  <si>
    <t xml:space="preserve">№22:35:010103:1733-22/111/2022-4 от 30.12.2022 </t>
  </si>
  <si>
    <t>Ранее присвоенные номера
Кадастровый номер
22:35:010103:0168:01:234:002:000066810
Инвентарный номер
01:234:002:000066810</t>
  </si>
  <si>
    <t>22:35:010302:1501 (проходная), 22:35:010302:1453(Контора), 22:35:010302:1355 (Материальный склад), 22:35:010301:1011(АЗС)</t>
  </si>
  <si>
    <t>№22:35:010301:1011-22/136/2023-1 от 07.04.2023</t>
  </si>
  <si>
    <t>Российская Федерация, Алтайский край, Поспелихинский район, поселок Новый Мир, ул.Заречная, 23 кв1</t>
  </si>
  <si>
    <t>№22:35:070401:105-22/120/2021-2 от 19.05.2021</t>
  </si>
  <si>
    <t>Ранее присвоенные номера
Условный номер
22:35:0:1799</t>
  </si>
  <si>
    <t>Общая долевая собственность (15/100 доли)</t>
  </si>
  <si>
    <t xml:space="preserve">№22:35:010102:1711-22/115/2023-7 от 19.10.2023 </t>
  </si>
  <si>
    <t>Ранее присвоенные номера
Кадастровый номер
22:35:000000:0000:01:234:002:000049410
Инвентарный номер
01:234:002:000049410
Инвентарный номер
01:234:002:000049110</t>
  </si>
  <si>
    <t>Подраздел 1.3. Сведения о помещениях, машино-местах и иных объектах, отнесенных законом к недвижимости</t>
  </si>
  <si>
    <t>1.3-К-00001</t>
  </si>
  <si>
    <t>22:35:010203:2023 ЗУ в границах которого размещено помещение, ранее был кадастровый номер 22:35:010102:2828 (снят с ГКУ 07.02.2024)</t>
  </si>
  <si>
    <t>Распоряжение Управления имущественных отношений отношений Алтайского края от 22.08.2023 №289-р, акт приема-передачи от 12.09.2023</t>
  </si>
  <si>
    <t xml:space="preserve">
Российская Федерация, Алтайский край, район Поспелихинский, с Поспелиха, ул Социалистическая, д 2</t>
  </si>
  <si>
    <t xml:space="preserve">№22:35:010302:2449-22/020/2017-2  от 10.11.2017  </t>
  </si>
  <si>
    <t>Разрешение на ввод объекта в эксплуатацию №RU22535000*032 от 18.12.2012</t>
  </si>
  <si>
    <t>Распоряжение</t>
  </si>
  <si>
    <t xml:space="preserve">№22:35:010302:2449-22/020/2017-1  от 02.11.2017   </t>
  </si>
  <si>
    <t>Ранее присвоенные номера
Условный номер
22-22/022-22/999/001/2017-286</t>
  </si>
  <si>
    <t>02.11.2017</t>
  </si>
  <si>
    <t>24.05.2024</t>
  </si>
  <si>
    <t>№22:35:010302:2845-22/111/2024-1 от 24.05.2024</t>
  </si>
  <si>
    <t>№22:35:010302:2845-22/111/2024-2 от 27.05.2024</t>
  </si>
  <si>
    <t>Распоряжение от 28.08.2009 №275-р</t>
  </si>
  <si>
    <t>21.05.2024</t>
  </si>
  <si>
    <t>№22:35:010302:2843-22/115/2024-1 от 21.05.2024</t>
  </si>
  <si>
    <t xml:space="preserve">№22:35:010302:2843-22/115/2024-2 от 22.05.2024 </t>
  </si>
  <si>
    <t>№22:35:010302:2841-22/115/2024-1 от 21.05.2024</t>
  </si>
  <si>
    <t>№22:35:010302:2841-22/115/2024-2 от 22.05.2024</t>
  </si>
  <si>
    <t xml:space="preserve">№22:35:010302:2844-22/111/2024-1 от 21.05.2024 </t>
  </si>
  <si>
    <t xml:space="preserve">№22:35:010302:2844-22/132/2024-2 от 21.05.2024 </t>
  </si>
  <si>
    <t>Алтайский край, р-н. Поспелихинский, с. Поспелиха, ул. Целинная, д. 12</t>
  </si>
  <si>
    <t>№ 22-22-25/014/2014-711     от 24.09.2014</t>
  </si>
  <si>
    <t>№22:35:010302:1340-22/020/2018-2  от 23.01.2018</t>
  </si>
  <si>
    <t>Решение Поспелихинского районного Совета народных депутатов от 23.12.2005 № 130</t>
  </si>
  <si>
    <t>3 (1)</t>
  </si>
  <si>
    <t>Ранее присвоенные номера
Кадастровый номер
22:35:000000:000 :01:234:003:000006730
Инвентарный номер
01:234:003:000006730</t>
  </si>
  <si>
    <t xml:space="preserve">№22:35:010202:2358-22/020/2017-1  от 07.11.2017 </t>
  </si>
  <si>
    <t>№22:35:010202:2358-22/020/2017-2  от 26.12.2017</t>
  </si>
  <si>
    <t>Решение Поспелихинского районного Совета народных депутатов от 26.07.1991  №36</t>
  </si>
  <si>
    <t xml:space="preserve">№22:35:010202:2027-22/020/2017-2  от 12.10.2017  </t>
  </si>
  <si>
    <t xml:space="preserve">№22:35:010202:2027-22/020/2017-4  от 26.12.2017  </t>
  </si>
  <si>
    <t xml:space="preserve">№22:35:080101:539-22/020/2018-2  от 02.03.2018 </t>
  </si>
  <si>
    <t xml:space="preserve">№22:35:080101:539-22/143/2022-3 от 18.10.2022 </t>
  </si>
  <si>
    <t>Постановление Правительства Алтайского края №11 от 16.01.2018</t>
  </si>
  <si>
    <t>№22:35:100102:773-22/020/2018-2  от 29.01.2018</t>
  </si>
  <si>
    <t xml:space="preserve">№22:35:100102:793-22/020/2018-2  от 29.01.2018 </t>
  </si>
  <si>
    <t>№22:35:100102:793-22/111/2022-3 от 19.10.2022</t>
  </si>
  <si>
    <t>Постановление Правительства Алтайского края №11 от 16.01.2018г, Решение Поспелихинского районного Совета народных депутатов от 23.09.2015 № 43</t>
  </si>
  <si>
    <t>Распоряжение от 02.08.2019 №316-р</t>
  </si>
  <si>
    <t xml:space="preserve">№22:35:090101:160-22/020/2017-3  от 26.12.2017  </t>
  </si>
  <si>
    <t xml:space="preserve">№22:35:090101:160-22/020/2017-2  от 12.10.2017  </t>
  </si>
  <si>
    <t>Постановление Правительства Алтайского края №330 от 04.09.2017, Решение Поспелихинского районного Совета народных депутатов от 29.10.2015 № 57</t>
  </si>
  <si>
    <t xml:space="preserve">№22:35:090301:324-22/020/2017-3  от 26.12.2017  </t>
  </si>
  <si>
    <t>№22:35:090301:324-22/020/2017-2  от 12.10.2017</t>
  </si>
  <si>
    <t xml:space="preserve">№22:35:060102:202-22/020/2017-3  от 26.12.2017  </t>
  </si>
  <si>
    <t xml:space="preserve">№22:35:060102:202-22/020/2017-2  от 13.10.2017  </t>
  </si>
  <si>
    <t>№22:35:050101:1198-22/020/2018-1 от 26.12.2018</t>
  </si>
  <si>
    <t xml:space="preserve">№22:35:050101:1198-22/145/2022-2 от 18.10.2022 </t>
  </si>
  <si>
    <t>Распоряжение от 24.10.2017 №387-р</t>
  </si>
  <si>
    <t>Алтайский край, р-н. Поспелихинский, с. Поспелиха, ул. Коммунистическая, д. 5а</t>
  </si>
  <si>
    <t>22:35:010202:1112</t>
  </si>
  <si>
    <t>Ранее присвоенные номера
Кадастровый номер
22:35:010202:1121:01:234:600:000018720
Инвентарный номер
01:234:600:000018720</t>
  </si>
  <si>
    <t>Алтайский край, район Поспелихинский, п им Мамонтова, ул Лермонтова, д 10</t>
  </si>
  <si>
    <t>22:35:080101:349</t>
  </si>
  <si>
    <t>Ранее присвоенные номера
Условный номер
22:77/35:76:965</t>
  </si>
  <si>
    <t>Алтайский край, р-н. Поспелихинский, с. Поспелиха, ул. Советская, д. 103</t>
  </si>
  <si>
    <t>Российская Федерация, Алтайский край, Поспелихинский район, село Клепечиха, Парковый переулок, д. 14</t>
  </si>
  <si>
    <t>21.08.2013</t>
  </si>
  <si>
    <t>22:35:100102:66</t>
  </si>
  <si>
    <t>Ранее присвоенные номера
Кадастровый номер
22:35:000000:0000:01:234:002:000057010</t>
  </si>
  <si>
    <t>Российская Федерация, Алтайский край, муниципальный район Поспелихинский, сельское поселение Клепечихинский сельсовет, с Клепечиха, переулок Парковый, здание 3б</t>
  </si>
  <si>
    <t>Сооружение</t>
  </si>
  <si>
    <t>Сооружения коммунального хозяйства</t>
  </si>
  <si>
    <t>07.04.2014</t>
  </si>
  <si>
    <t>22:35:100102:790</t>
  </si>
  <si>
    <t>Алтайский край, р-н. Поспелихинский, п. Хлебороб, ул. Садовая, д. 19</t>
  </si>
  <si>
    <t>22:35:090101:104</t>
  </si>
  <si>
    <t>Алтайский край, р-н. Поспелихинский, п. Котляровка, ул. Центральная, д. 16</t>
  </si>
  <si>
    <t>Российская Федерация, Алтайский край, Поспелихинский район, с. Поспелиха, ул. Коммунистическая, дом
5"а</t>
  </si>
  <si>
    <t>№22:35:010202:1112-22/136/2024-1 от 20.12.2024</t>
  </si>
  <si>
    <t>22:35:010202:2358 музей,             22:35:000000:724 теплотрасса</t>
  </si>
  <si>
    <t>22:35:010202:1121</t>
  </si>
  <si>
    <t>Российская Федерация, Алтайский край, район Поспелихинский, с. Поспелиха, ул. Советская, дом 103</t>
  </si>
  <si>
    <t>22:35:010202:2027 детская библиотека</t>
  </si>
  <si>
    <t>Алтайский край, р-н. Поспелихинский, п. 12 лет Октября, ул. Школьная, д. 5</t>
  </si>
  <si>
    <t>Российская Федерация, Алтайский край, Поспелихинский район, п Поспелихинский, ул Школьная, д 9</t>
  </si>
  <si>
    <t>26.12.2018</t>
  </si>
  <si>
    <t>Ранее присвоенные номера
Условный номер
22-22/025-22/999/001/2018-77132</t>
  </si>
  <si>
    <t>Российская Федерация, Алтайский край, Поспелихинский р-н, с. Николаевка, ул Ленинская, д. 5</t>
  </si>
  <si>
    <t>№22:35:030101:486-22/020/2017-3  от 26.12.2017</t>
  </si>
  <si>
    <t>№22:35:030101:486-22/020/2017-2  от 30.10.2017</t>
  </si>
  <si>
    <t xml:space="preserve">№22:35:020301:489-22/020/2017-2  от 26.12.2017  </t>
  </si>
  <si>
    <t xml:space="preserve">№22:35:020301:489-22/020/2017-1  от 03.11.2017  </t>
  </si>
  <si>
    <t>балансовая стоимость уточнена распоряжением от 14.02.2024 №88-р</t>
  </si>
  <si>
    <t>Алтайский край, р-н. Поспелихинский, п. Вавилонский, ул. Социалистическая, д. 1</t>
  </si>
  <si>
    <t>№22:35:020401:230-22/020/2017-3  от 25.12.2017</t>
  </si>
  <si>
    <t xml:space="preserve">№22:35:020401:230-22/020/2017-2  от 10.10.2017  </t>
  </si>
  <si>
    <t>Алтайский край, р-н. Поспелихинский, с. Красноярское, ул. Советская, д. 17А</t>
  </si>
  <si>
    <t>№22:35:000000:152-22/020/2017-3  от 25.12.2017</t>
  </si>
  <si>
    <t xml:space="preserve">№22:35:000000:152-22/020/2017-2  от 13.10.2017  </t>
  </si>
  <si>
    <t>Ранее присвоенные номера
Условный номер 22:35:0:1793</t>
  </si>
  <si>
    <t>Ранее присвоенные номера
Инвентарный номер
22:35:000000:0000:01:234:600:000016470
Инвентарный номер 01:234:600:000016470</t>
  </si>
  <si>
    <t>Алтайский край, р-н. Поспелихинский, с. Калмыцкие Мысы, ул. Трактовая, д. 35</t>
  </si>
  <si>
    <t>№22:35:040102:576-22/020/2017-2  от 13.10.2017</t>
  </si>
  <si>
    <t xml:space="preserve">№22:35:040102:576-22/020/2017-3  от 26.12.2017  </t>
  </si>
  <si>
    <t>№22:35:100102:773-22/132/2024-1 от 20.12.2024</t>
  </si>
  <si>
    <t>Российская Федерация, Алтайский край, Поспелихинский район, п. Факел социализма, ул Площадь Победы, д. 2а</t>
  </si>
  <si>
    <t>Алтайский край, р-н. Поспелихинский, с. Поспелиха, ул. Коммунистическая, д. 4</t>
  </si>
  <si>
    <t xml:space="preserve">26.06.2012
</t>
  </si>
  <si>
    <t>№22-22-25/010/2013-552 от 12.09.2013</t>
  </si>
  <si>
    <t>№ 22-22-25/010/2013-769  от 09.10.2013</t>
  </si>
  <si>
    <t xml:space="preserve">№22:35:010202:1121-22/117/2024-1 от 20.12.2024 </t>
  </si>
  <si>
    <t>№22:35:010101:465-22/020/2017-1 от 09.10.2017</t>
  </si>
  <si>
    <t>Акт приемки выполненных работ по законченному строительством объекту от 14.12.1966</t>
  </si>
  <si>
    <t>22:35:010102:1988 ДШИ,         22:35:000000:724 теплотрасса</t>
  </si>
  <si>
    <t>Алтайский край, р-н. Поспелихинский, с. Поспелиха, ул. Коммунистическая, д. 2а</t>
  </si>
  <si>
    <t>07.08.2013</t>
  </si>
  <si>
    <t xml:space="preserve">№22-22-25/019/2013-112  от 02.12.2013 </t>
  </si>
  <si>
    <t>№22-22-25/012/2013-975  от 14.11.2013</t>
  </si>
  <si>
    <t>Муниципальный контракт №2013.162411 (24/13) от 23.09.2013</t>
  </si>
  <si>
    <t>распоряжение  от 30.09.2019 №417-р</t>
  </si>
  <si>
    <t>Ранее присвоенные номера
Инвентарный номер
040713:600:000024880</t>
  </si>
  <si>
    <t>Российская Федерация, Алтайский край, район Поспелихинский, с Поспелиха, ул Кондратюка, д 28</t>
  </si>
  <si>
    <t xml:space="preserve"> № 22-22/025-22/025/001/2015-2036/1  от 05.06.2015 </t>
  </si>
  <si>
    <t xml:space="preserve">№22-22/025-22/025/007/2015-77/1  от 02.07.2015  </t>
  </si>
  <si>
    <t>Российская Федерация, Алтайский край, Поспелихинский р-н, с. Поспелиха, ул Коммунистическая, д. 9</t>
  </si>
  <si>
    <t xml:space="preserve">№22-22-25/003/2011-130  от 29.03.2011 </t>
  </si>
  <si>
    <t xml:space="preserve">№22-22-25/006/2011-512  от 28.03.2011  </t>
  </si>
  <si>
    <t>Ранее присвоенные номера
Кадастровый номер
22:35:010202:251 :01:234:003:000005690
Инвентарный номер
01:234:003:000005690</t>
  </si>
  <si>
    <t>Алтайский край, р-н. Поспелихинский, с. Поспелиха, ул. Коммунистическая, д. 9</t>
  </si>
  <si>
    <t>№22-22-25/006/2011-508  от 28.03.2011</t>
  </si>
  <si>
    <t xml:space="preserve">№22-22-25/003/2011-125  от 29.03.2011  </t>
  </si>
  <si>
    <t>Ранее присвоенные номера
Кадастровый номер
22:35:010202:251 :01:234:003:000005700
Инвентарный номер
01:234:003:000005700</t>
  </si>
  <si>
    <t>22:35:010202:2082</t>
  </si>
  <si>
    <t xml:space="preserve">№22-22-25/006/2011-509  от 28.03.2011 </t>
  </si>
  <si>
    <t xml:space="preserve">№22-22-25/003/2011-127  от 29.03.2011  </t>
  </si>
  <si>
    <t>Ранее присвоенные номера
Кадастровый номер
22:35:010202:251 :01:234:003:000005800
Инвентарный номер
01:234:003:000005800</t>
  </si>
  <si>
    <t xml:space="preserve">№22-22-25/003/2011-129  от 29.03.2011 </t>
  </si>
  <si>
    <t xml:space="preserve">№22-22-25/006/2011-511  от 28.03.2011  </t>
  </si>
  <si>
    <t>Ранее присвоенные номера
Кадастровый номер
22:35:010202:251 :01:234:003:000005770
Инвентарный номер
01:234:003:000005770</t>
  </si>
  <si>
    <t>№22-22-25/006/2011-506  от 28.03.2011</t>
  </si>
  <si>
    <t xml:space="preserve">№22-22-25/003/2011-132  от 29.03.2011  </t>
  </si>
  <si>
    <t xml:space="preserve">№22-22-25/003/2011-131  от 29.03.2011  </t>
  </si>
  <si>
    <t xml:space="preserve">№22-22-25/006/2011-505  от 28.03.2011  </t>
  </si>
  <si>
    <t>Ранее присвоенные номера
Кадастровый номер
22:35:010202:251 :01:234:003:000005710
Инвентарный номер
01:234:003:000005710</t>
  </si>
  <si>
    <t>№22-22-25/006/2011-510 от 28.03.2011</t>
  </si>
  <si>
    <t xml:space="preserve">№22-22-25/003/2011-128 от 29.03.2011 </t>
  </si>
  <si>
    <t>Ранее присвоенные номера
Кадастровый номер
22:35:010202:251 :01:234:003:000005780
Инвентарный номер
01:234:003:000005780</t>
  </si>
  <si>
    <t>22:35:090102:318 школа,              22:35:090102:528 начальная школа</t>
  </si>
  <si>
    <t>№22:35:090102:528-22/020/2017-2  от 24.11.2017</t>
  </si>
  <si>
    <t xml:space="preserve">№ 22-22-16/017/2005-243  от 11.11.2005  </t>
  </si>
  <si>
    <t>Распоряжение №151-р от 03.05.2006</t>
  </si>
  <si>
    <t>Российская Федерация, Алтайский край, Поспелихинский район, поселок Хлебороб, Школьный переулок, д. 3а</t>
  </si>
  <si>
    <t>Ранее присвоенные номера
Кадастровый номер
22:35:000000:000:020/1397/13</t>
  </si>
  <si>
    <t>Алтайский край, р-н. Поспелихинский, п. Хлебороб, пер. Школьный, д. 3а</t>
  </si>
  <si>
    <t xml:space="preserve">№22:35:090102:318-22/020/2017-2  от 24.11.2017  </t>
  </si>
  <si>
    <t xml:space="preserve">№22-22-16/017/2005-244  от 11.11.2005  </t>
  </si>
  <si>
    <t>Российская Федерация, Алтайский край, муниципальный район Поспелихинский, сельское поселение Борковский сельсовет, поселок Хлебороб, переулок Школьный, владение 3б</t>
  </si>
  <si>
    <t xml:space="preserve">№22:35:090101:208-22/111/2021-1 от 10.12.2021 </t>
  </si>
  <si>
    <t xml:space="preserve">№22:35:090101:208-22/145/2023-2 от 12.05.2023 </t>
  </si>
  <si>
    <t>Распоряжение от 02.08.2019 №317-р</t>
  </si>
  <si>
    <t>Решение Поспелихинского РСНД №130 от 23.12.2005</t>
  </si>
  <si>
    <t>27.04.2024</t>
  </si>
  <si>
    <t xml:space="preserve">№22:35:090102:862-22/135/2024-2 от 27.04.2024 </t>
  </si>
  <si>
    <t xml:space="preserve">№22:35:090102:862-22/135/2024-1 от 27.04.2024 </t>
  </si>
  <si>
    <t>Алтайский край, р-н. Поспелихинский, п. Котляровка, ул. Центральная, д. 1</t>
  </si>
  <si>
    <t xml:space="preserve">№22:35:090301:299-22/020/2017-2  от 24.11.2017  </t>
  </si>
  <si>
    <t xml:space="preserve">№22-22-16/017/2005-245  от 11.11.2005  </t>
  </si>
  <si>
    <t>Ранее присвоенные номера
Кадастровый номер
22:35:000000:000:020/1363/А</t>
  </si>
  <si>
    <t xml:space="preserve">№22:35:090301:304-22/020/2017-3  от 22.12.2017  </t>
  </si>
  <si>
    <t xml:space="preserve">№22:35:090301:304-22/020/2017-2  от 29.11.2017 </t>
  </si>
  <si>
    <t>Постановление Администрации района от 02.02.2006 №24</t>
  </si>
  <si>
    <t>Российская Федерация, Алтайский край, р-н Поспелихинский, п. Котляровка, ул Центральная, д. 10</t>
  </si>
  <si>
    <t>Ранее присвоенные номера
Кадастровый номер
22:35:00 00 00:0000:01:234:000000680
Инвентарный номер
01:234:003:000009240</t>
  </si>
  <si>
    <t>Алтайский край, р-н. Поспелихинский, с. Клепечиха, ул. Скок, д. 37</t>
  </si>
  <si>
    <t xml:space="preserve">№22-22-25/002/2012-477  от 12.11.2012  </t>
  </si>
  <si>
    <t xml:space="preserve">№22:35:100101:243-22/020/2017-2  от 24.11.2017  </t>
  </si>
  <si>
    <t>Ранее присвоенные номера
Кадастровый номер
22:35:000000:000:020/1354/А0
Инвентарный номер
4010</t>
  </si>
  <si>
    <t>22:35:100101:243 школа,            22:35:100101:252 школьная котельная</t>
  </si>
  <si>
    <t>Российская Федерация, Алтайский край, Поспелихинский р-н, с. Клепечиха, ул Скок, д. 37</t>
  </si>
  <si>
    <t xml:space="preserve">№22:35:100101:252-22/119/2021-2
от 26.01.2021 </t>
  </si>
  <si>
    <t>Распоряжение от 22.11.2021 №434-р</t>
  </si>
  <si>
    <t xml:space="preserve">№22:35:100101:252-22/121/2023-3 от 06.09.2023 </t>
  </si>
  <si>
    <t>Ранее присвоенные номера
Иной номер
22:35:000000:000:020/1288/Б0</t>
  </si>
  <si>
    <t>Российская Федерация, Алтайский край, Поспелихинский район, ст. Озимая, ул Школьная, д. 12</t>
  </si>
  <si>
    <t xml:space="preserve">№22:35:110201:836-22/020/2017-2  от 24.11.2017 </t>
  </si>
  <si>
    <t>№ 22-22-25/001/2012-452  от 07.06.2012</t>
  </si>
  <si>
    <t>Ранее присвоенные номера
Кадастровый номер
22:35:110201:17:016234:600:000021320
Инвентарный номер
01:234:600:000021320</t>
  </si>
  <si>
    <t>Алтайский край, р-н. Поспелихинский, с. Поспелиха, пер. 8 Марта, д. 48</t>
  </si>
  <si>
    <t xml:space="preserve">№22-01/35-1/2003-563  от 27.02.2003 </t>
  </si>
  <si>
    <t xml:space="preserve">№22-01/35-1/2003-565  от 27.02.2003 </t>
  </si>
  <si>
    <t>Ранее присвоенные номера
Кадастровый номер
22:35:000000:000:020/1400/А
Инвентарный номер
5507</t>
  </si>
  <si>
    <t xml:space="preserve">№22-01/35-1/2003-566  от 27.02.2003 </t>
  </si>
  <si>
    <t xml:space="preserve">№22-01/35-1/2003-564  от 27.02.2003  </t>
  </si>
  <si>
    <t>Жилое</t>
  </si>
  <si>
    <t>Постановление от 24.12.2024 №670</t>
  </si>
  <si>
    <t>№22:35:010202:1112-22/132/2024-2 от 25.12.2024</t>
  </si>
  <si>
    <t>№22:35:010202:1121-22/132/2024-2 от 25.12.2024</t>
  </si>
  <si>
    <t>Алтайский край, р-н. Поспелихинский, п. Факел социализма, ул. Молодежная, д. 1</t>
  </si>
  <si>
    <t xml:space="preserve">№22:35:020301:453-22/020/2017-2  от 10.11.2017  </t>
  </si>
  <si>
    <t>№22-22-16/020/2005-009  от 29.11.2005</t>
  </si>
  <si>
    <t>Алтайский край, р-н Поспелихинский, п Факел социализма, ул Молодежная, д 6</t>
  </si>
  <si>
    <t>19.02.2018</t>
  </si>
  <si>
    <t>№22:35:020301:749-22/020/2018-1  от 19.02.2018</t>
  </si>
  <si>
    <t>№22:35:020301:749-22/020/2018-2 от 11.05.2018</t>
  </si>
  <si>
    <t>Ранее присвоенные номера
Условный номер 22-22/025-22/999/001/2018-41019</t>
  </si>
  <si>
    <t>Российская Федерация, Алтайский край, Поспелихинский р-н, с. Николаевка, ул Советская, д. 12</t>
  </si>
  <si>
    <t>Ранее присвоенные номера
Кадастровый номер
22:35:030102:368:01:234:600:000015340
Инвентарный номер
01:234:600:000015340</t>
  </si>
  <si>
    <t>№22-22-25/006/2011-504 от 28.03.2011</t>
  </si>
  <si>
    <t>№22:35:030102:470-22/020/2017-2
от 04.12.2017</t>
  </si>
  <si>
    <t xml:space="preserve">
Российская Федерация, Алтайский край, р-н Поспелихинский, п им Мамонтова, ул Ленина, д 10</t>
  </si>
  <si>
    <t xml:space="preserve">№22:35:080101:847-22/020/2017-2  от 10.11.2017 </t>
  </si>
  <si>
    <t xml:space="preserve">№22-22/025-22/025/001/2015-3382/2  от 26.09.2015 </t>
  </si>
  <si>
    <t>Постановление Администрации района от 01.02.2006 №20</t>
  </si>
  <si>
    <t>Ранее присвоенные номера
Условный номер
22:77/35:77:966</t>
  </si>
  <si>
    <t>сооружения коммунального хозяйства</t>
  </si>
  <si>
    <t>14.05.2024</t>
  </si>
  <si>
    <t>Распоряжение от 29.12.2023 №518-р</t>
  </si>
  <si>
    <t xml:space="preserve">№22:35:080102:884-22/133/2024-2 от 21.05.2024 </t>
  </si>
  <si>
    <t>№22:35:080102:884-22/111/2024-1 от 14.05.2024</t>
  </si>
  <si>
    <t>№22-22/025-22/025/001/2015-1117/1  от 26.03.2015</t>
  </si>
  <si>
    <t xml:space="preserve"> №22-22-25/018/2014-66  от 19.11.2014</t>
  </si>
  <si>
    <t>Ранее присвоенные номера
Кадастровый номер
22:35:000000:000:020/1402/А                уточнена балансовая стоимость распоряжение от 14.02.2024 №89-р</t>
  </si>
  <si>
    <t>капитальный ремонт 2022 год</t>
  </si>
  <si>
    <t xml:space="preserve">№22:35:010102:1754-22/115/2023-1 от 04.05.2023 </t>
  </si>
  <si>
    <t>№22:35:010102:1754-22/140/2023-2 от 24.05.2023</t>
  </si>
  <si>
    <t xml:space="preserve">№22:35:010102:1755-22/115/2023-1 от 05.05.2023 </t>
  </si>
  <si>
    <t>№22:35:010102:1755-22/140/2023-2 от 24.05.2023</t>
  </si>
  <si>
    <t>22:35:010102:1841 школа, 22:35:010102:1754 гараж,  22:35:010102:1755 склад,    22:35:010102:1693 склад,</t>
  </si>
  <si>
    <t>Распоряжение от 23.05.2023 №184-р</t>
  </si>
  <si>
    <t xml:space="preserve">№22:35:010102:1693-22/114/2023-1 от 25.05.2023 </t>
  </si>
  <si>
    <t xml:space="preserve">№22:35:010102:1693-22/114/2023-2 от 25.05.2023 </t>
  </si>
  <si>
    <t>Российская Федерация, Алтайский край, р-н Поспелихинский, п 12 лет Октября, ул Школьная, д 7</t>
  </si>
  <si>
    <t xml:space="preserve">№22:35:060102:308-22/020/2018-2  от 23.01.2018  </t>
  </si>
  <si>
    <t>№22-22-16/017/2005-246  от 11.11.2005</t>
  </si>
  <si>
    <t>Акт приемки законченного строительством объекта от 29.12.2000</t>
  </si>
  <si>
    <t xml:space="preserve">Распоряжение от 29.12.2000 №761-р </t>
  </si>
  <si>
    <t>Ранее присвоенные номера
Условный номер
22:22:16/017/2005:246
Кадастровый номер
22:35:060102:2:01:234:003:000007540
Инвентарный номер
01:234:003:000007540</t>
  </si>
  <si>
    <t>Алтайский край, р-н. Поспелихинский, п. Поспелихинский, ул. Степная, д. 1</t>
  </si>
  <si>
    <t>Постановление от 30.12.2002 №401</t>
  </si>
  <si>
    <t xml:space="preserve">№22:35:050101:1061-22/020/2018-2  от 23.01.2018  </t>
  </si>
  <si>
    <t>№22-22-25/001/2012-368  от 28.05.2012</t>
  </si>
  <si>
    <t>Ранее присвоенные номера
Кадастровый номер
22:35:000000:0000:01:234:600:000021270
Инвентарный номер
01:234:600:000021270,                               Уточнена балансовая стоимость распоряжение от 14.02.2024 №89-р</t>
  </si>
  <si>
    <t>Российская Федерация, Алтайский край, Поспелихинский район, с. Красноярское, ул Советская, д. 15</t>
  </si>
  <si>
    <t xml:space="preserve">№22:35:070101:627-22/020/2018-2  от 23.01.2018  </t>
  </si>
  <si>
    <t>№22-22-25/018/2014-78  от 19.11.2014</t>
  </si>
  <si>
    <t>Ранее присвоенные номера
Условный номер
22:35:0:1792
Кадастровый номер
22:35:070101:267:01:234:600:000021300
Инвентарный номер
01:234:600:000021300</t>
  </si>
  <si>
    <t xml:space="preserve">№22:35:070301:92-22/123/2022-2 от 04.08.2022 </t>
  </si>
  <si>
    <t xml:space="preserve">№22:35:070301:92-22/111/2022-1 от 03.08.2022 </t>
  </si>
  <si>
    <t>Распоряжение от 03.08.2022 №253-р</t>
  </si>
  <si>
    <t>Ранее присвоенные номера
Условный номер
22:35:000000:0000:01:234:002:000033180
Иной номер
01:234:002:000033180</t>
  </si>
  <si>
    <t>17.05.2023</t>
  </si>
  <si>
    <t>Распоряжение от 15.05.2023 №172-р</t>
  </si>
  <si>
    <t xml:space="preserve">№22:35:090102:861-22/111/2023-2 от 18.05.2023 </t>
  </si>
  <si>
    <t xml:space="preserve">№22:35:090102:861-22/132/2023-1 от 17.05.2023 </t>
  </si>
  <si>
    <t>Алтайский край, р-н. Поспелихинский, с. Поспелиха, ул. Целинная, д. 57</t>
  </si>
  <si>
    <t xml:space="preserve">№22-22-25/004/2012-629  от 04.05.2012 </t>
  </si>
  <si>
    <t>№22-22-25/004/2012-633  от 04.05.2012</t>
  </si>
  <si>
    <t>Ранее присвоенные номера
Инвентарный номер
01:234:600:000021130</t>
  </si>
  <si>
    <t>Российская Федерация, Алтайский край, Поспелихинский р-н, с. Поспелиха, ул Целинная, д. 57</t>
  </si>
  <si>
    <t>№22-22-25/004/2012-632  от 04.05.2012</t>
  </si>
  <si>
    <t>№22-22-25/004/2012-628  от 04.05.2012</t>
  </si>
  <si>
    <t>Ранее присвоенные номера
Инвентарный номер
01:234:600:000021140</t>
  </si>
  <si>
    <t>22:35:010302:1338 школа, 22:35:010302:1392 теплица, 22:35:010302:1396 склад</t>
  </si>
  <si>
    <t>№22-22-25/004/2012-626  от 04.05.2012</t>
  </si>
  <si>
    <t>№22-22-25/004/2012-630  от 04.05.2012</t>
  </si>
  <si>
    <t>Ранее присвоенные номера
Инвентарный номер
01:234:600:000021150</t>
  </si>
  <si>
    <t xml:space="preserve">№22:35:030201:234-22/020/2017-2  от 04.12.2017  </t>
  </si>
  <si>
    <t>№22-22-25/010/2012-412  от 03.12.2012</t>
  </si>
  <si>
    <t>Российская Федерация, Алтайский край, Поспелихинский район, п.Вавилонский, ул Октябрьская, д.6</t>
  </si>
  <si>
    <t>Алтайский край, р-н. Поспелихинский, п.Гавриловский, ул. Школьная, д. 20</t>
  </si>
  <si>
    <t>№22-22-25/004/2012-627  от 04.05.2012</t>
  </si>
  <si>
    <t>№22-22-25/004/2012-631  от 04.05.2012</t>
  </si>
  <si>
    <t>Ранее присвоенные номера
Кадастровый номер
22:35:020401:182:01:234:600:000021160
Инвентарный номер
01:234:600:000021160</t>
  </si>
  <si>
    <t>Алтайский край, р-н. Поспелихинский, с. Калмыцкие Мысы, ул. Трактовая, д. 4</t>
  </si>
  <si>
    <t>№22-22-25/015/2014-346  от 27.10.2014</t>
  </si>
  <si>
    <t xml:space="preserve">№22:35:040102:555-22/020/2017-1  от 04.12.2017  </t>
  </si>
  <si>
    <t>Ранее присвоенные номера
Кадастровый номер
22:35:000000:000:022/1001/А</t>
  </si>
  <si>
    <t>Российская Федерация, Алтайский край, р-н Поспелихинский, с.Поспелиха, пер Школьный, д 54</t>
  </si>
  <si>
    <t xml:space="preserve">№22-22-16/010/2006-998  от 07.09.2006 </t>
  </si>
  <si>
    <t>№22-22-16/010/2006-997  от 07.09.2006</t>
  </si>
  <si>
    <t>Ранее присвоенные номера
Условный номер
22:35:000000:0000:01:234:002:000054910
Инвентарный номер
01:234:002:000054910</t>
  </si>
  <si>
    <t>Алтайский край, р-н. Поспелихинский, с. Поспелиха, ул.Западная, д. 12</t>
  </si>
  <si>
    <t xml:space="preserve">№22:35:010301:1118-22/020/2017-2  от 14.11.2017    </t>
  </si>
  <si>
    <t>№22-22-16/010/2006-1001  от 07.09.2006</t>
  </si>
  <si>
    <t>Ранее присвоенные номера
Условный номер
22:35:000000:0000:01:234:002:000054880
Инвентарный номер
01:234:002:000054880</t>
  </si>
  <si>
    <t>Российская Федерация, Алтайский край, Поспелихинский р-н, с. Калмыцкие Мысы, ул им Ю.В.Лисянских, д. 1</t>
  </si>
  <si>
    <t xml:space="preserve">№22:35:040102:463-22/020/2017-2  от 09.11.2017    </t>
  </si>
  <si>
    <t>№22-22-25/009/2010-754  от 14.09.2010</t>
  </si>
  <si>
    <t>Ранее присвоенные номера
Условный номер
22:35:000000:000:022/1004/А</t>
  </si>
  <si>
    <t>Алтайский край, р-н. Поспелихинский, п.им.Мамонтова, ул. Садовая, д.24</t>
  </si>
  <si>
    <t xml:space="preserve">№22:35:080102:285-22/020/2017-2  от 14.11.2017  </t>
  </si>
  <si>
    <t xml:space="preserve">№22-22/025-22/025/001/2015-621/1  от 24.02.2015  </t>
  </si>
  <si>
    <t>Ранее присвоенные номера
Инвентарный номер
01:234:002:000062200</t>
  </si>
  <si>
    <t xml:space="preserve">№22:35:030201:360-22/020/2017-2  от 09.11.2017   </t>
  </si>
  <si>
    <t>№22-22-25/008/2010-44  от 12.07.2010</t>
  </si>
  <si>
    <t>Ранее присвоенные номера
Кадастровый номер
22:35:000000:000:021/1002/А</t>
  </si>
  <si>
    <t>Российская Федерация, Алтайский край, Поспелихинский район, п. Гавриловский, ул Молодежная, д. 11</t>
  </si>
  <si>
    <t>Российская Федерация, Алтайский край, р-н Поспелихинский, с.Поспелиха, ул Парковая, д 24</t>
  </si>
  <si>
    <t>15.03.2016</t>
  </si>
  <si>
    <t>разрешение на ввод объекта в эксплуатацию № 22-535311-004-2016 от 14.03.2016</t>
  </si>
  <si>
    <t>Распоряжение от 01.04.2016 №159-р</t>
  </si>
  <si>
    <t>№22-22/025-22/025/003/2016-378/1  от 04.04.2016</t>
  </si>
  <si>
    <t>31.05.2024</t>
  </si>
  <si>
    <t>распоряжение от 01.11.2016 №491-р</t>
  </si>
  <si>
    <t>разрешение на ввод объекта в эксплуатацию №22-535311-004-2016 от 14.03.2016</t>
  </si>
  <si>
    <t>Сооружения вспомогательного использования</t>
  </si>
  <si>
    <t>30.05.2024</t>
  </si>
  <si>
    <t xml:space="preserve">№22:35:010104:1974-22/135/2024-1 от 30.05.2024 </t>
  </si>
  <si>
    <t xml:space="preserve">№22:35:010104:1974-22/135/2024-2 от 30.05.2024 </t>
  </si>
  <si>
    <t>1 (1)</t>
  </si>
  <si>
    <t xml:space="preserve">№22:35:010104:1975-22/135/2024-2 от 30.05.2024 </t>
  </si>
  <si>
    <t>№22:35:010104:1975-22/135/2024-1 от 30.05.2024</t>
  </si>
  <si>
    <t>Российская Федерация, Алтайский край, р-н Поспелихинский, с Поспелиха, ул Парковая, д 24</t>
  </si>
  <si>
    <t xml:space="preserve">№22:35:000000:237-22/111/2022-1
01.03.2022 </t>
  </si>
  <si>
    <t>№22-22/025-22/025/003/2016-421/1  от 19.04.2016</t>
  </si>
  <si>
    <t xml:space="preserve">№22:35:010104:1591-22/111/2022-2 от 01.03.2022 </t>
  </si>
  <si>
    <t xml:space="preserve">№22:35:010104:1591-22/020/2018-1 от 25.12.2018 </t>
  </si>
  <si>
    <t>№22:35:010104:1593-22/136/2022-2 от 01.03.2022</t>
  </si>
  <si>
    <t xml:space="preserve">№22:35:010104:1593-22/020/2018-1 от 25.12.2018 </t>
  </si>
  <si>
    <t xml:space="preserve">№22:35:010104:1592-22/020/2018-1 от 25.12.2018 </t>
  </si>
  <si>
    <t>№22:35:010104:1592-22/111/2022-2 от 01.03.2022</t>
  </si>
  <si>
    <t>Алтайский край, р-н. Поспелихинский, п. Хлебороб, ул.Садовая, д. 15</t>
  </si>
  <si>
    <t>Решение РСНД от 23.12.2005 №130</t>
  </si>
  <si>
    <t xml:space="preserve">Постановление Администрации района от 02.02.2006 №24 </t>
  </si>
  <si>
    <t xml:space="preserve">№22:35:090101:159-22/114/2022-3 от  03.03.2022 </t>
  </si>
  <si>
    <t xml:space="preserve">№22:35:090101:159-22/020/2017-2  от 15.11.2017  </t>
  </si>
  <si>
    <t>Ранее присвоенные номера
Кадастровый номер
22:35:000000:000:030/1011
Инвентарный номер
4965</t>
  </si>
  <si>
    <t>16.03.2016</t>
  </si>
  <si>
    <t xml:space="preserve">№22:35:010104:1595-22/136/2022-2 от 01.03.2022 </t>
  </si>
  <si>
    <t xml:space="preserve">№22:35:010104:1595-22/020/2018-1 от 25.12.2018 </t>
  </si>
  <si>
    <t>Алтайский край, р-н. Поспелихинский, п. Хлебороб, ул.Садовая, д. 15а</t>
  </si>
  <si>
    <t>№22-01/35-17/2004-461  от 31.12.2004</t>
  </si>
  <si>
    <t>Ранее присвоенные номера
Кадастровый номер
22:35:000000:000:030/1007/Б</t>
  </si>
  <si>
    <t>Алтайский край, р-н. Поспелихинский, ст. Озимая, ул.Центральная, д. 3</t>
  </si>
  <si>
    <t>Постановление от 21.09.2017 №543</t>
  </si>
  <si>
    <t>№22:35:110201:461-22/138/2022-2
03.03.2022</t>
  </si>
  <si>
    <t>№22-22-16/016/2009-879  от 20.06.2009</t>
  </si>
  <si>
    <t>Алтайский край, р-н. Поспелихинский, с. Николаевка, ул. Ленинская, д. 32</t>
  </si>
  <si>
    <t>№22-22-25/014/2014-737  от 29.09.2014</t>
  </si>
  <si>
    <t xml:space="preserve">№22-22-25/002/2014-876  от 16.06.2014 </t>
  </si>
  <si>
    <t>№22-22-16/025/2008-525  от 19.11.2008</t>
  </si>
  <si>
    <t>№22-22-16/001/2009-56  от 15.01.2009</t>
  </si>
  <si>
    <t>Распоряжение Управления имущественных отношений отношений Алтайского края от 09.06.2022 №173-р</t>
  </si>
  <si>
    <t>Распоряжение Администрации района от 28.06.2022 №209-р</t>
  </si>
  <si>
    <t xml:space="preserve">№22:35:010104:1944-22/121/2022-3 от 24.06.2022 </t>
  </si>
  <si>
    <t>№22:35:010104:1944-22/135/2022-4 от 30.06.2022</t>
  </si>
  <si>
    <t>Российская Федерация, Алтайский край, муниципальный район Поспелихинский, сельское поселение Поспелихинский Центральный сельсовет, село Поспелиха, улица Парковая, здание 26а</t>
  </si>
  <si>
    <t xml:space="preserve">№22:35:010104:1935-22/135/2022-4 от 30.06.2022 </t>
  </si>
  <si>
    <t>№22:35:010104:1935-22/131/2022-3 от 24.06.2022</t>
  </si>
  <si>
    <t xml:space="preserve">№22:35:010104:1947-22/135/2022-4 от 30.06.2022 </t>
  </si>
  <si>
    <t xml:space="preserve">№22:35:010104:1947-22/136/2022-3 от 27.06.2022 </t>
  </si>
  <si>
    <t>Алтайский край, р-н. Поспелихинский, п. Факел социализма, ул. Молодежная, д. 7</t>
  </si>
  <si>
    <t>Решение Поспелихинского РСНД от 23.12.2005 №130</t>
  </si>
  <si>
    <t>Решение Поспелихинского районного Совета народных депутатов Алтайского края №130 от 23.12.2005</t>
  </si>
  <si>
    <t>Ранее присвоенные номера
Кадастровый номер
22:35:020301:0289:01:234:600:000005460
Инвентарный номер
01:234:600:000005460</t>
  </si>
  <si>
    <t>30.032022</t>
  </si>
  <si>
    <t>29.03.2022</t>
  </si>
  <si>
    <t>31.03.2022</t>
  </si>
  <si>
    <t>30.03.2022</t>
  </si>
  <si>
    <t>сооружения науки и образования</t>
  </si>
  <si>
    <t xml:space="preserve">№22:35:010104:1943-22/135/2022-4 от 30.06.2022 </t>
  </si>
  <si>
    <t>№22:35:010104:1943-22/115/2022-3 от 27.06.2022</t>
  </si>
  <si>
    <t>№22:35:010104:1940-22/115/2022-3 от 
24.06.2022</t>
  </si>
  <si>
    <t xml:space="preserve">№22:35:010104:1940-22/135/2022-4 от 30.06.2022 </t>
  </si>
  <si>
    <t xml:space="preserve">№22:35:010104:1939-22/135/2022-4 от 30.06.2022  </t>
  </si>
  <si>
    <t xml:space="preserve">№22:35:010104:1939-22/136/2022-3 от 27.06.2022 </t>
  </si>
  <si>
    <t xml:space="preserve">№22:35:010104:1937-22/135/2022-4 от 30.06.2022 </t>
  </si>
  <si>
    <t xml:space="preserve">№22:35:010104:1937-22/115/2022-3 от 24.06.2022 </t>
  </si>
  <si>
    <t>сооружения электроэнергетики</t>
  </si>
  <si>
    <t xml:space="preserve">№22:35:010104:1936-22/135/2022-4 от 30.06.2022 </t>
  </si>
  <si>
    <t xml:space="preserve">№22:35:010104:1936-22/136/2022-3 от 27.06.2022 </t>
  </si>
  <si>
    <t xml:space="preserve">№22:35:010104:1938-22/135/2022-4 от 30.06.2022 </t>
  </si>
  <si>
    <t xml:space="preserve">№22:35:010104:1938-22/115/2022-3 от 24.06.2022 </t>
  </si>
  <si>
    <t>сооружения связи</t>
  </si>
  <si>
    <t xml:space="preserve">№22:35:010104:1946-22/138/2022-3 от 27.06.2022 </t>
  </si>
  <si>
    <t xml:space="preserve">№22:35:010104:1946-22/135/2022-4 от 30.06.2022 </t>
  </si>
  <si>
    <t>№22:35:000000:712-22/135/2022-4 от 30.06.2022</t>
  </si>
  <si>
    <t xml:space="preserve">№22:35:000000:712-22/138/2022-3 от 27.06.2022  </t>
  </si>
  <si>
    <t>сооружения канализации</t>
  </si>
  <si>
    <t xml:space="preserve">№22:35:010104:1941-22/121/2022-3 от 24.06.2022 </t>
  </si>
  <si>
    <t xml:space="preserve">№22:35:010104:1941-22/135/2022-4 от 30.06.2022 </t>
  </si>
  <si>
    <t xml:space="preserve">№22:35:010104:1942-22/135/2022-4 от 30.06.2022 </t>
  </si>
  <si>
    <t xml:space="preserve">№22:35:010104:1942-22/120/2022-3 от 24.06.2022 </t>
  </si>
  <si>
    <t xml:space="preserve">№22:35:010104:1945-22/135/2022-4 от 30.06.2022 </t>
  </si>
  <si>
    <t xml:space="preserve">№22:35:010104:1945-22/130/2022-3 от 24.06.2022 </t>
  </si>
  <si>
    <t>Алтайский край, р-н. Поспелихинский, с. Поспелиха, ул. Вокзальная, д. 15а</t>
  </si>
  <si>
    <t>Распоряжение от 23.09.2019 №407-р</t>
  </si>
  <si>
    <t>Решение Поспелихинского РСНД от 23.12.2014 №51</t>
  </si>
  <si>
    <t xml:space="preserve">№22:35:010101:1404-22/115/2022-2 от 26.12.2022 </t>
  </si>
  <si>
    <t>№22:35:010101:1404-22/020/2018-1  от 26.02.2018</t>
  </si>
  <si>
    <t>Алтайский край, р-н. Поспелихинский, п. 12 лет Октября, ул. Школьная, д. 5а</t>
  </si>
  <si>
    <t>10.08.2016</t>
  </si>
  <si>
    <t>Разрешение на ввод объекта в эксплуатацию № 22-535302-013-016 от  09.08.2016</t>
  </si>
  <si>
    <t>Распоряжение от 02.08.2019 №318-р</t>
  </si>
  <si>
    <t xml:space="preserve">№22-22/020-22/999/001/2016-5145/1  от 02.09.2016  </t>
  </si>
  <si>
    <t>№22:35:060101:380-22/115/2022-1 от 28.12.2022</t>
  </si>
  <si>
    <t>сооружение коммунального хозяйства</t>
  </si>
  <si>
    <t>Российская Федерация, Алтайский край, Поспелихинский муниципальный район, сельское поселение Поспелихинский Центральный сельсовет, Поспелиха село, Алтайская улица, здание 22а</t>
  </si>
  <si>
    <t>Распоряжение от 24.08.2021 №312-р</t>
  </si>
  <si>
    <t>№22:35:010103:1108-22/111/2023-8 от 07.01.2023</t>
  </si>
  <si>
    <t xml:space="preserve">№22:35:010103:1108-22/111/2021-7 от 24.05.2021 </t>
  </si>
  <si>
    <t>Ранее присвоенные номера
Кадастровый номер
22:35:010103:0168:01:234:002:000066890
Инвентарный номер
01:234:002:000066890</t>
  </si>
  <si>
    <t>Российская Федерация, Алтайский край, Поспелихинский район, п.им. Мамонтова, ул. Гагарина, 37а</t>
  </si>
  <si>
    <t>09.12.2021</t>
  </si>
  <si>
    <t xml:space="preserve">№22:35:080101:1223-22/140/2022-2 от 26.12.2022 </t>
  </si>
  <si>
    <t xml:space="preserve">№22:35:080101:1223-22/115/2021-1 от 09.12.2021 </t>
  </si>
  <si>
    <t>Российская Федерация, Алтайский край, Поспелихинский р-н, п. Хлебороб, ул Садовая, д. 46</t>
  </si>
  <si>
    <t xml:space="preserve">№22:35:090101:166-22/111/2022-3 от 6.12.2022 </t>
  </si>
  <si>
    <t xml:space="preserve">№22:35:090101:166-22/020/2018-2  от 15.01.2018 </t>
  </si>
  <si>
    <t>Ранее присвоенные номера
Условный номер
22:35:000000:000:030/1008/Б</t>
  </si>
  <si>
    <t>Алтайский край, р-н. Поспелихинский, ст. Озимая, ул. Школьная, д. 14</t>
  </si>
  <si>
    <t xml:space="preserve">№22:35:110201:867-22/123/2022-3 от 24.12.2022 </t>
  </si>
  <si>
    <t xml:space="preserve">№22:35:110201:867-22/020/2018-2  от 15.01.2018 </t>
  </si>
  <si>
    <t>Ранее присвоенные номера
Условный номер
22:77/35:65:992</t>
  </si>
  <si>
    <t>Алтайский край, р-н. Поспелихинский, с. Николаевка, ул. Ленинская, д. 5а</t>
  </si>
  <si>
    <t xml:space="preserve">№22:35:030101:675-22/111/2022-3 от 26.12.2022 </t>
  </si>
  <si>
    <t xml:space="preserve">№22:35:030101:675-22/020/2018-2  от 15.01.2018 </t>
  </si>
  <si>
    <t>Алтайский край, р-н. Поспелихинский, с. Николаевка, ул. Урожайная, д. 21а</t>
  </si>
  <si>
    <t xml:space="preserve">№22-22/020-22/020/023/2016-2021/1  от 22.12.2016  </t>
  </si>
  <si>
    <t xml:space="preserve">№22:35:030102:429-22/130/2022-1 от 24.12.2022 </t>
  </si>
  <si>
    <t>Российская Федерация, Алтайский край, Поспелихинский муниципальный район, сельское поселение Николаевский сельсовет, п. Гавриловский, ул. Школьная, 3а</t>
  </si>
  <si>
    <t>02.03.2023</t>
  </si>
  <si>
    <t xml:space="preserve">№22:35:030201:634-22/111/2023-2 от 03.03.2023 </t>
  </si>
  <si>
    <t xml:space="preserve">№22:35:030201:634-22/115/2023-1 от 02.03.2023 </t>
  </si>
  <si>
    <t>22.10.2014</t>
  </si>
  <si>
    <t>Российская Федерация, Алтайский край, р-н Поспелихинский, п Поспелихинский, ул Космическая, д 2</t>
  </si>
  <si>
    <t>Постановление Правительства Алтайского края №143 от 26.04.2018; Решение Поспелихинского районного Совета народных депутатов от 23.12.2014 № 51</t>
  </si>
  <si>
    <t>№22:35:050101:1139-22/132/2022-3 от 
26.12.2022</t>
  </si>
  <si>
    <t>№22:35:050101:1139-22/020/2018-2 от 21.08.2018</t>
  </si>
  <si>
    <t>Российская Федерация, Алтайский край, р-н Поспелихинский, с Красноярское, ул Советская, д 19а</t>
  </si>
  <si>
    <t>№22:35:000000:150-22/123/2022-3 от 24.12.2022</t>
  </si>
  <si>
    <t>№22:35:000000:150-22/020/2018-2  от 08.02.2018</t>
  </si>
  <si>
    <t>Ранее присвоенные номера
Условный номер 22:35:0:1787</t>
  </si>
  <si>
    <t>29.11.2021</t>
  </si>
  <si>
    <t>Российская Федерация, Алтайский край, Поспелихинский муниципальный район, п. Факел Социализма, ул. Молодежная, 2</t>
  </si>
  <si>
    <t xml:space="preserve">№22:35:020301:1064-22/111/2022-2 от 27.12.2022 </t>
  </si>
  <si>
    <t>№22:35:020301:1064-22/148/2021-1 от 29.11.2021</t>
  </si>
  <si>
    <t>Алтайский край, р-н. Поспелихинский, с. Калмыцкие Мысы, ул. Трактовая, д. 8</t>
  </si>
  <si>
    <t xml:space="preserve">№22-22/020-22/020/023/2016-2019/1  от 22.12.2016  </t>
  </si>
  <si>
    <t xml:space="preserve">№22:35:040102:556-22/141/2022-1 от 23.12.2022 </t>
  </si>
  <si>
    <t>Ранее присвоенные номера
Кадастровый номер
22:35:000000:000:022/1005/В</t>
  </si>
  <si>
    <t>15.04.2024</t>
  </si>
  <si>
    <t>Распоряжение от 09.09.2019 №386-р</t>
  </si>
  <si>
    <t>Решение Поспелихинского районного Совета народных депутатов от 24.12.2015 № 74</t>
  </si>
  <si>
    <t xml:space="preserve">№22:35:010102:4577-22/132/2024-1 от 15.04.2024 </t>
  </si>
  <si>
    <t xml:space="preserve">№22:35:010102:4577-22/132/2024-2 от 15.04.2024 </t>
  </si>
  <si>
    <t xml:space="preserve">№22:35:010302:1463-22/130/2022-1 от 24.12.2022 </t>
  </si>
  <si>
    <t xml:space="preserve">№22-22/025-22/025/001/2015-3652/1  от 22.10.2015  </t>
  </si>
  <si>
    <t>Ранее присвоенные номера
Условный номер
22:35:000000:0000:020/1180/Е</t>
  </si>
  <si>
    <t>РФ, край Алтайский, Поспелихинский р-н, с. Калмыцкие Мысы, ул Новая, д. 1а</t>
  </si>
  <si>
    <t>Распоряжение от 09.06.2022 №190-р</t>
  </si>
  <si>
    <t xml:space="preserve">№ 22:35:040102:637-22/138/2022-2 от 21.06.2022 </t>
  </si>
  <si>
    <t>№22:35:040102:637-22/111/2021-1 от 24.12.2021</t>
  </si>
  <si>
    <t>Российская Федерация, Алтайский край, муниципальный район Поспелихинский, сельское поселение Калмыцко-Мысовской сельсовет, село Калмыцкие Мысы, улица Молодежная, сооружение 2</t>
  </si>
  <si>
    <t>16.06.2023</t>
  </si>
  <si>
    <t>22:35:040102:498 башня,            22:35:040102:1104 скважина 22:35:040102:1105 (павильон)</t>
  </si>
  <si>
    <t xml:space="preserve">№22:35:040102:1105-22/135/2023-2 от 16.06.2023  </t>
  </si>
  <si>
    <t xml:space="preserve">№22:35:040102:1105-22/135/2023-1 от 16.06.2023 </t>
  </si>
  <si>
    <t>Российская Федерация, Алтайский край, район Поспелихинский, с Красноярское, ул Набережная, д 30б</t>
  </si>
  <si>
    <t>№22:35:000000:315-22/020/2018-1 от 17.12.2018</t>
  </si>
  <si>
    <t>Ранее присвоенные номера
Условный номер
22-22/025-22/999/001/2018-74557</t>
  </si>
  <si>
    <t xml:space="preserve">№22:35:010302:2842-22/132/2024-2 от 21.05.2024 </t>
  </si>
  <si>
    <t>№22:35:010302:2842-22/115/2024-1 от 21.05.2024</t>
  </si>
  <si>
    <t>Российская Федерация, Алтайский край, муниципальный район Поспелихинский, сельское поселение Мамонтовский сельсовет, поселок им Мамонтова, улица Молодежная, сооружение 32а</t>
  </si>
  <si>
    <t xml:space="preserve">№22:35:080101:554-22/111/2022-1 от 14.03.2022 </t>
  </si>
  <si>
    <t>Российская Федерация,Алтайский край, Поспелихинский район, п. им. Мамонтова, ул Кирова, сооружение 77а</t>
  </si>
  <si>
    <t>Собственность МО, аренда</t>
  </si>
  <si>
    <t>Договор аренды от 21.07.2023 №01/23, №22:35:080102:636-22/111/2023-4 от 31.07.2023 (аренда)</t>
  </si>
  <si>
    <t>Ранее присвоенные номера
Условный номер 
22-22/025-22/999/001/2020-183421</t>
  </si>
  <si>
    <t>Решение Поспелихинского районного Совета народных депутатов от 23.12.2014 № 51, Постановление Правительства Алтайского края №428 от 28.11.2017</t>
  </si>
  <si>
    <t xml:space="preserve">№22:35:080102:636-22/020/2020-1, от 16.03.2020 </t>
  </si>
  <si>
    <t>№ 22:35:030101:1053-22/020/2018-2  от 15.01.2018</t>
  </si>
  <si>
    <t>Ранее присвоенные номера
Инвентарный номер
01:234:002:000049890
Кадастровый номер
22:35:020302:0001:01:234:002:000049890</t>
  </si>
  <si>
    <t>Российская Федерация, Алтайский край, Поспелихинский район, ст. Озимая, строение 1, примерно в 54 м по направлению на северо-запад от ориентира: Алтайский край Поспелихинский район ст. Озимая ул. Коммунистическая 36 кв 1</t>
  </si>
  <si>
    <t xml:space="preserve">№22:35:110201:1144-22/111/2022-2 от 22.06.2022 </t>
  </si>
  <si>
    <t>№22:35:110201:1144-22/137/2021-1 от 27.01.2021</t>
  </si>
  <si>
    <t>Российская Федерация, Алтайский край, р-н Поспелихинский, с Красноярское, ул Алейская, д 77а</t>
  </si>
  <si>
    <t>№22:35:070101:678-22/145/2023-2 от 
11.01.2023</t>
  </si>
  <si>
    <t>№22:35:070101:678-22/020/2019-1 от 11.6.2019</t>
  </si>
  <si>
    <t>Ранее присвоенные номера
Условный номер
22-22/025-000000001759481-116483</t>
  </si>
  <si>
    <t>Российская Федерация, Алтайский край, район Поспелихинский, с Красноярское, ул Молодежная, д 29а</t>
  </si>
  <si>
    <t>№22:35:070102:306-22/145/2023-2 от 11.01.2023</t>
  </si>
  <si>
    <t xml:space="preserve">№22:35:070102:306-22/020/2019-1 от 11.06.2019 </t>
  </si>
  <si>
    <t>Алтайский край, район. Поспелихинский, с. Николаевка, ул. Ленинская, д. 28а</t>
  </si>
  <si>
    <t xml:space="preserve">№22:35:030101:352-22/114/2023-3 от 11.01.2023 </t>
  </si>
  <si>
    <t xml:space="preserve">№22:35:030101:352-22/020/2018-2  от 15.01.2018 </t>
  </si>
  <si>
    <t>Ранее присвоенные номера
Инвентарный номер
01:234:002:000019900
Инвентарный номер
01:234:002:000049900
Кадастровый номер
22:35:000000:0000:01:234:002:00049900</t>
  </si>
  <si>
    <t>Российская Федерация, Алтайский край, Поспелихинский район, поселок Вавилонский, (360 м к северо-западу от жилого дома по адресу: ул Степная, 4)</t>
  </si>
  <si>
    <t>Ранее присвоенные номера
Инвентарный номер
01:234:002:000062840:7002
Кадастровый номер
22:35:000000:0000:01:234:002:000062840:7002</t>
  </si>
  <si>
    <t>Алтайский край, район. Поспелихинский, с. Николаевка, ул. Новая, д. 18а</t>
  </si>
  <si>
    <t xml:space="preserve">№22:35:030101:1047-22/111/2023-3 от 11.01.2023 </t>
  </si>
  <si>
    <t xml:space="preserve">№22:35:030101:1047-22/020/2018-2  от 15.01.2018  </t>
  </si>
  <si>
    <t>Ранее присвоенные номера
Инвентарный номер
01:234:002:000049910
Кадастровый номер
22:35:020302:0001:01:234:002:000049910</t>
  </si>
  <si>
    <t>Российская Федерация, Алтайский край, р-н Поспелихинский, с Николаевка, ул Набережная, д 25а</t>
  </si>
  <si>
    <t>Распоряжение Администрации района от 09.06.2022 №190-р</t>
  </si>
  <si>
    <t>Постановление Правительства Алтайского края №436 от 06.12.2018</t>
  </si>
  <si>
    <t xml:space="preserve">№22:35:030101:1094-22/138/2022-4 от 21.06.2022 </t>
  </si>
  <si>
    <t>№22:35:030101:1094-22/020/2018-3 от 21.12.2018</t>
  </si>
  <si>
    <t>Российская Федерация, Алтайский край, р-н Поспелихинский, п Гавриловский, ул Школьная, д 5а, строение 1</t>
  </si>
  <si>
    <t xml:space="preserve">№22:35:030201:400-22/132/2023-2 от 06.09.2023 </t>
  </si>
  <si>
    <t>№22:35:030201:400-22/020/2020-1 от 28.04.2020</t>
  </si>
  <si>
    <t>Ранее присвоенные номера
Условный номер
22-22/025-22/999/001/2020-194812</t>
  </si>
  <si>
    <t>Российская Федерация, Алтайский край, Поспелихинский район, пос.Гавриловский, строение 1, примерно в 200 м по направлению на северо-восток от ориентира: Алтайский край, Поспелихинский район, пос.Гавриловский, ул.Школьная, 10</t>
  </si>
  <si>
    <t>Распоряжние Администрации района от 09.06.2022 №190-р</t>
  </si>
  <si>
    <t>Решение президиума Поспелихинского районного Совета народных депутатов Алтайского края от 26.07.1991 №36</t>
  </si>
  <si>
    <t xml:space="preserve">№22:35:030201:399-22/115/2022-2 от 21.06.2022 </t>
  </si>
  <si>
    <t>№22:35:030201:399-22/020/2020-1 от 20.04.2020</t>
  </si>
  <si>
    <t>Ранее присвоенные номера
Условный номер
22-22/025-22/999/001/2020-192097</t>
  </si>
  <si>
    <t>Российская Федерация, Алтайский край, р-н. Поспелихинский, п. Степнобугринский, ул. Центральная, д. 1</t>
  </si>
  <si>
    <t xml:space="preserve">№22:35:060302:87-22/145/2023-1 от 11.01.2023 </t>
  </si>
  <si>
    <t xml:space="preserve">№22-22/020-22/020/023/2016-2040/1  от 22.12.2016  </t>
  </si>
  <si>
    <t>Ранее присвоенные номера
Инвентарный номер
01:234:002:000063450
Условный номер
22:35:000000:0000:01:234:002:000065430</t>
  </si>
  <si>
    <t>Российская Федерация, Алтайский край, Поспелихинский р-н, 3600 метров от ул. Октябрьская, д. 43, п. 12 лет Октября</t>
  </si>
  <si>
    <t xml:space="preserve">№22:35:060103:166-22/111/2023-2 от 25.03.2023 </t>
  </si>
  <si>
    <t>№22:35:060103:166-22/111/2021-1
15.12.2021</t>
  </si>
  <si>
    <t>Российская Федерация, Алтайский край, район Поспелихинский, с Поломошное, ул Центральная, д 9а</t>
  </si>
  <si>
    <t>№22:35:070307:136-22/020/2019-1 от 29.10.2019</t>
  </si>
  <si>
    <t>Ранее присвоенные номера
Условный номер
22-22/025-22/999/001/2019-153009</t>
  </si>
  <si>
    <t>Российская Федерация, Алтайский край, р-н Поспелихинский, с Поспелиха, ул Объездная, д 50</t>
  </si>
  <si>
    <t>разрешение на ввод объекта в эксплуатацию №RU225353000*021 от 08.10.2014</t>
  </si>
  <si>
    <t>№22-22/025-22/025/003/2016-436/1 от 20.04.2016</t>
  </si>
  <si>
    <t>Российская Федерация, Алтайский край, муниципальный р-н Поспелихинский, сельское поселение Мамонтовский сельсовет, п. Крутой Яр, ул. Новая, соор. 1а/2</t>
  </si>
  <si>
    <t>22:35:080103:238 насосная станция,                  22:35:080103:239 сеть электроснабжения, 22:35:080103:465 водонапорная башня</t>
  </si>
  <si>
    <t>Постановление Верховного Со-вета Российской Федерации от 27.12.1991 №3020-1</t>
  </si>
  <si>
    <t>Договор аренды от 21.07.2023 №01/23, №22:35:080103:465-22/111/2023-4 от 31.07.2023</t>
  </si>
  <si>
    <t xml:space="preserve">№22:35:080103:465-22/115/2022-1 от 19.05.2022 </t>
  </si>
  <si>
    <t>Российская Федерация, Алтайский край, Поспелихинский район, п.им. Мамонтова, ул. Молодежная,
сооружение 32б</t>
  </si>
  <si>
    <t>22:35:080101:1238</t>
  </si>
  <si>
    <t>№22:35:080101:1238-22/115/2024-1 от 18.07.2024</t>
  </si>
  <si>
    <t xml:space="preserve"> изъят у МУП ТВС распоряжение от 13.09.2023 №309-р</t>
  </si>
  <si>
    <t xml:space="preserve">№22:35:060103:276-22/132/2023-2 от 11.01.2023 </t>
  </si>
  <si>
    <t>№22:35:060103:276-22/020/2019-1 от 05.12.2019</t>
  </si>
  <si>
    <t>Ранее присвоенные номера
Условный номер
22-22/025-22/999/001/2019-161885</t>
  </si>
  <si>
    <t xml:space="preserve">№22:35:070101:916-22/111/2024-2 от 15.02.2024 </t>
  </si>
  <si>
    <t xml:space="preserve">№22:35:070101:916-22/115/2024-1 от 14.02.2024 </t>
  </si>
  <si>
    <t>22:35:070101:917 скважина ,                                       22:35:010105:516 водонапорная башня</t>
  </si>
  <si>
    <t xml:space="preserve">№22:35:070101:917-22/135/2024-2 от 16.02.2024 </t>
  </si>
  <si>
    <t>№22:35:070101:917-22/115/2024-1 от 16.02.2024</t>
  </si>
  <si>
    <t>Российская Федерация, Алтайский край, Поспелихинский р-н, примерно в 54 м. на северо-запад от земельного участка, по адресу: ст. Озимая, ул. Коммунистическая, д. 36, кв. 1</t>
  </si>
  <si>
    <t>22:35:110201:1144 скважина, 22:35:110201:434 Водонапорная башня №1 со скважиной №1 и подсобным помещением</t>
  </si>
  <si>
    <t xml:space="preserve">№22:35:110201:434-22/141/2023-2 от 20.04.2023 </t>
  </si>
  <si>
    <t xml:space="preserve">№ 22:35:110201:434-22/111/2022-1 11.02.2022 </t>
  </si>
  <si>
    <t>№22:35:040102:638-22/140/2021-1 от 
10.12.2021</t>
  </si>
  <si>
    <t>Ранее присвоенные номера
Условный номер
22:35:000000:0000:01:234:600:000013310Изъятие распоряжение от 10.04.2024 №188-р</t>
  </si>
  <si>
    <t>Российская Федерация, Алтайский край, р-н Поспелихинский, п Крутой Яр, ул Новая, сооружение 1-а/3</t>
  </si>
  <si>
    <t>Разрешение на воод в эксплуатацию объекта №RU22535000*022 от 08.10.2014</t>
  </si>
  <si>
    <t>№22:35:080103:239-22/020/2017-1  от 02.11.2017</t>
  </si>
  <si>
    <t>Договор аренды от 21.07.2023 №01/23, №22:35:080103:239-22/111/2023-4 от 31.07.2023</t>
  </si>
  <si>
    <t>№22:35:010302:2863-22/111/2024-1 от 29.11.2024</t>
  </si>
  <si>
    <t>с.Поспелиха с. Поспелиха, ул.Социалистическая, 17</t>
  </si>
  <si>
    <t>сооружения водозаборные</t>
  </si>
  <si>
    <t xml:space="preserve">22:35:030201:400: скважина, 22:35:000000:732 водопроводные сети, 22:35:030201:644 водонапорная башня </t>
  </si>
  <si>
    <t xml:space="preserve">№22:35:030201:644-22/135/2023-1 от 30.06.2023 </t>
  </si>
  <si>
    <t xml:space="preserve">№22:35:030201:644-22/135/2023-2 от 30.06.2023 </t>
  </si>
  <si>
    <t xml:space="preserve">Российская Федерация, Алтайский край, Поспелихинский муниципальный район, сельское поселение Николаевский сельсовет, Гавриловский поселок, строение 2, примерно в 200 м по направлению на северовосток от ориентира: Алтайский край  оспелихинский район п. Гавриловский, ул. Школьная, 10 </t>
  </si>
  <si>
    <t>№22:35:030201:647-22/123/2024-2 от 
30.03.2024</t>
  </si>
  <si>
    <t>№22:35:030201:647-22/123/2024-1 от 30.03.2024</t>
  </si>
  <si>
    <t>Алтайский край, р-н. Поспелихинский, с. Красноярское, ул. Юбилейная, д. 16а</t>
  </si>
  <si>
    <t xml:space="preserve">№ 22:35:010105:516-22/143/2022-1 от 25.05.2022 </t>
  </si>
  <si>
    <t xml:space="preserve">№22:35:010105:516-22/148/2023-2 от 11.01.2023 </t>
  </si>
  <si>
    <t xml:space="preserve">№22:35:070101:379-22/111/2023-2 от 11.01.2023 </t>
  </si>
  <si>
    <t>№22:35:070101:379-22/020/2018-1 от 08.08.2018</t>
  </si>
  <si>
    <t>Алтайский край, р-н. Поспелихинский, с. Красноярское, ул. Советская, д. 25а</t>
  </si>
  <si>
    <t>22:35:070101:916 скважина 22:35:070101:379 водонапорная башня</t>
  </si>
  <si>
    <t>Алтайский край, р-н. Поспелихинский, с. Красноярское, ул. Алейская, д. 77а</t>
  </si>
  <si>
    <t xml:space="preserve">№22:35:070101:380-22/111/2023-2 от 11.01.2023 </t>
  </si>
  <si>
    <t>№22:35:070101:380-22/020/0185-1 от 08.08.2018</t>
  </si>
  <si>
    <t>площадь (кв.м.), протяженность (м), высота (м)</t>
  </si>
  <si>
    <t>Российская Федерация, Алтайский край, Поспелихинский р-н, с. Красноярское, ул Молодежная, д. 29а</t>
  </si>
  <si>
    <t xml:space="preserve">№22:35:070102:210-22/111/2023-2 от 11.01.2023 </t>
  </si>
  <si>
    <t xml:space="preserve">№22:35:070102:210-22/020/2018-1 от 08.08.2018 </t>
  </si>
  <si>
    <t>Алтайский край, р-н. Поспелихинский, п. Новый Мир, ул. Заречная, д. 60</t>
  </si>
  <si>
    <t>№22:35:070401:68-22/111/2023-2 от 11.01.2023</t>
  </si>
  <si>
    <t xml:space="preserve">№22:35:070401:68-22/020/2018-1 от 08.08.2018 </t>
  </si>
  <si>
    <t>№22:35:040102:498-22/111/2024-3 от 11.04.2024</t>
  </si>
  <si>
    <t xml:space="preserve">№22:35:040102:498-22/136/2021-2 от 29.11.2021 </t>
  </si>
  <si>
    <t>22:35:020401:180</t>
  </si>
  <si>
    <t>№22:35:020401:447-22/020/2017-2  от 20.01.2017</t>
  </si>
  <si>
    <t>Ранее присвоенные номера: Инвентарный номер 01:234:002:000062860:7001 02.10.2007; Кадастровый номер
22:35:000000:0000:01:234:002:000062860:7001</t>
  </si>
  <si>
    <t>22:35:020401:181</t>
  </si>
  <si>
    <t xml:space="preserve">№22:35:020401:435-22/020/2017-2  от 20.01.2017  </t>
  </si>
  <si>
    <t>Общество с ограниченной ответственностью "Ритм", ИНН: 2265040637, ОГРН: 1082289000023</t>
  </si>
  <si>
    <t>Российская Федерация, Алтайский край, Поспелихинский район, п. Факел Социализма, ул Молодежная, д. 9</t>
  </si>
  <si>
    <t>2024 год капитальный ремонт по программе ППМИ</t>
  </si>
  <si>
    <t>№22-22-25/014/2014-348  от 08.08.2014</t>
  </si>
  <si>
    <t xml:space="preserve">распоряжение от 29.10.2024 №516-р (уточнение балансовой стоимости), Ранее присвоенные номера: Инвентарный номер 01:234:002:000062860:7001 02.10.2007; Кадастровый номер
22:35:000000:0000:01:234:002:000062860:7001 </t>
  </si>
  <si>
    <t>Договор аренды имущества муниципальной собственности, №1, выдан 14.07.2014                            №22-22-25/014/2014-348  от 08.08.2014 (Срок действия с 08.08.2014 по 14.07.2019)</t>
  </si>
  <si>
    <t>Договор аренды имущества муниципальной собственности, №1, выдан 14.07.2014                  №22:35:020301:660-22/020/2017-3  от 19.05.2017 (Срок действия с 08.08.2014 по 14.07.2019)</t>
  </si>
  <si>
    <t>Договор аренды имущества муниципальной собственности, №1, выдан 14.07.2014                   №22-22-25/014/2014-348  от 08.08.2014 (Срок действия с 08.08.2014 по 14.07.2019)</t>
  </si>
  <si>
    <t>сооружение</t>
  </si>
  <si>
    <t>Российская Федерация, Алтайский край, Поспелихинский район, п. Степнобугринский</t>
  </si>
  <si>
    <t>№22:35:060303:377-22/111/2023-1 от 11.01.2023</t>
  </si>
  <si>
    <t xml:space="preserve">№22-22/020-22/020/023/2016-2043/1  от 22.12.2016  </t>
  </si>
  <si>
    <t>22:35:000000:780</t>
  </si>
  <si>
    <t>Российская Федерация, Алтайский край, Поспелихинский район, с Поспелиха, ул Объездная, сооружение 1</t>
  </si>
  <si>
    <t>№22:35:000000:780-22/120/2024-1 от 10.09.2024</t>
  </si>
  <si>
    <t>Постановление Верховного Совета Российской Федерации от 27.12.1991 №3020-1, разрешение на ввод объекта в эксплуатацию №RU225353000*021 от 08.10.2014</t>
  </si>
  <si>
    <t>Российская Федерация, Алтайский край, Поспелихинский район, поселок им.Мамонтова, сооружение №1</t>
  </si>
  <si>
    <t>№22:35:000000:687-22/132/2021-1 от 22.01.2021 04:22:18</t>
  </si>
  <si>
    <t>договор аренды от 21.07.2023 №01/23, №22:35:000000:687-22/111/2023-5 от 31.07.2023</t>
  </si>
  <si>
    <t>22:35:000000:772</t>
  </si>
  <si>
    <t>Российская Федерация, Алтайский край, муниципальный район Поспелихинский, сельское поселение Озимовский сельсовет, станция Озимая, улица Молодежная, сооружение 1</t>
  </si>
  <si>
    <t>№22:35:000000:772-22/135/2024-1 от 19.08.2024</t>
  </si>
  <si>
    <t>№22:35:000000:772-22/135/2024-2 от 19.08.2024</t>
  </si>
  <si>
    <t>Водопроводные сети Николаевка</t>
  </si>
  <si>
    <t>№22:35:000000:733-22/135/2023-2 от 30.06.2023</t>
  </si>
  <si>
    <t>№22:35:000000:733-22/135/2023-1 от 30.06.2023</t>
  </si>
  <si>
    <t>Российская Федерация, Алтайский край, муниципальный район Поспелихинский, сельское поселение Николаевский сельсовет, поселок Гавриловский, сооружение 1</t>
  </si>
  <si>
    <t xml:space="preserve">№22:35:000000:732-22/135/2023-2 от 19.06.2023 </t>
  </si>
  <si>
    <t>№22:35:000000:732-22/135/2023-1 от 19.06.2023</t>
  </si>
  <si>
    <t>Алтайский край, р-н. Поспелихинский, п. Степнобугринский, ул. Центральная, д. 1</t>
  </si>
  <si>
    <t>№22:35:060302:88-22/120/2021-1 от 23.12.2021</t>
  </si>
  <si>
    <t>№22:35:060302:88-22/111/2023-2 от 11.01.2023</t>
  </si>
  <si>
    <t>22:35:000000:808</t>
  </si>
  <si>
    <t>№22:35:000000:808-22/135/2024-1 от 30.10.2024</t>
  </si>
  <si>
    <t>№22:35:000000:808-22/135/2024-2 от 30.10.2024</t>
  </si>
  <si>
    <t>№22:35:000000:738-22/135/2023-2 от 30.11.2023</t>
  </si>
  <si>
    <t>№22:35:000000:738-22/135/2023-1 от 30.11.2023</t>
  </si>
  <si>
    <t>№22-22/020-22/999/001/2016-5147/1  от 02.09.2016</t>
  </si>
  <si>
    <t>Разрешение на ввод объекта в эксплуатацию № 22-535302-013-2016 от 09.08.2016</t>
  </si>
  <si>
    <t>№22:35:000000:257-22/115/2023-1 от 09.01.2023</t>
  </si>
  <si>
    <t>Хранилище СРМ</t>
  </si>
  <si>
    <t>22:35:010103:1757</t>
  </si>
  <si>
    <t xml:space="preserve">№22:35:010103:1757-22/135/2021-3 от 27.05.2021 </t>
  </si>
  <si>
    <t>Российская Федерация, Алтайский край, Поспелихинский район, с. Поспелиха, ул Коммунистическая, д. 42, стр. 109</t>
  </si>
  <si>
    <t>№22:35:010201:610-22/120/2022-2 от 26.12.2022</t>
  </si>
  <si>
    <t>№22:35:010201:610-22/132/2021-1 от 23.12.2021</t>
  </si>
  <si>
    <t xml:space="preserve">№22:35:000000:731-22/135/2023-1 19.05.2023 </t>
  </si>
  <si>
    <t>№22:35:000000:731-22/135/2023-2 от 19.05.2023</t>
  </si>
  <si>
    <t xml:space="preserve">№22:35:000000:258-22/138/2022-1 от 26.12.2022 </t>
  </si>
  <si>
    <t xml:space="preserve">№22-22/020-22/999/001/2016-5146/1  от 02.09.2016 </t>
  </si>
  <si>
    <t xml:space="preserve">№22:35:010103:2173-22/136/2022-2 от 23.09.2022 </t>
  </si>
  <si>
    <t>№22:35:010103:2173-22/140/2021-1 от 28.12.2021</t>
  </si>
  <si>
    <t xml:space="preserve">№22:35:000000:706-22/136/2022-2 от 23.12.2022 </t>
  </si>
  <si>
    <t xml:space="preserve">№22:35:000000:706-22/115/2022-1 от 10.01.2022 </t>
  </si>
  <si>
    <t xml:space="preserve">№22:35:090101:589-22/135/2023-2 от 14.04.2023 </t>
  </si>
  <si>
    <t>№22:35:090101:589-22/135/2023-1 от 14.04.2023</t>
  </si>
  <si>
    <t xml:space="preserve">№22:35:110201:1158-22/111/2023-2 от 29.03.2023 </t>
  </si>
  <si>
    <t xml:space="preserve">№22:35:110201:1158-22/111/2023-1 от 29.03.2023 </t>
  </si>
  <si>
    <t>Распоряжение от 25.07.2022 №239-р</t>
  </si>
  <si>
    <t xml:space="preserve">№22:35:030102:998-22/111/2023-2 от 31.03.2023 </t>
  </si>
  <si>
    <t>№22:35:030102:998-22/111/2023-1 от 31.03.2023</t>
  </si>
  <si>
    <t>Российская Федерация, Алтайский край, муниципальный район Поспелихинский, сельское поселение Николаевский сельсовет, с Николаевка, ул Ленинская, сооружение 5б</t>
  </si>
  <si>
    <t xml:space="preserve">№22:35:030101:1325-22/111/2023-2 от 29.03.2023 </t>
  </si>
  <si>
    <t xml:space="preserve">№22:35:030101:1325-22/111/2023-1 от 27.03.2023 </t>
  </si>
  <si>
    <t>Российская Федерация, Алтайский край, муниципальный район Поспелихинский, сельское поселение Николаевский сельсовет, п. Гаврилоский, ул. Школьная, сооружение 3б</t>
  </si>
  <si>
    <t xml:space="preserve">№22:35:030201:640-22/111/2023-1 от 27.03.2023 </t>
  </si>
  <si>
    <t>№22:35:030201:640-22/111/2023-2 от 27.03.2023</t>
  </si>
  <si>
    <t>Российская Федерация, Алтайский край, Поспелихинский район, п. Поспелихинский, ул. Космическая, сооружение № 2</t>
  </si>
  <si>
    <t xml:space="preserve">№22:35:050101:1525-22/115/2023-2 от 30.03.2023 </t>
  </si>
  <si>
    <t xml:space="preserve">№22:35:050101:1525-22/115/2023-1 от 30.03.2023 </t>
  </si>
  <si>
    <t>Российская Федерация, Алтайский край, Поспелихинский район, с. Поспелиха, тер. ПМК 31, сооружение №3</t>
  </si>
  <si>
    <t xml:space="preserve">№22:35:010103:2174-22/132/2022-1 от 12.01.2022 </t>
  </si>
  <si>
    <t xml:space="preserve">№22:35:010103:2174-22/149/2022-2 от 28.12.2022 </t>
  </si>
  <si>
    <t xml:space="preserve">№22:35:070101:902-22/135/2023-2 от 17.04.2023 </t>
  </si>
  <si>
    <t>№22:35:070101:902-22/135/2023-1 от 17.04.2023</t>
  </si>
  <si>
    <t xml:space="preserve">№22:35:020301:1065-22/111/2022-2 от 27.12.2022 </t>
  </si>
  <si>
    <t>№22:35:020301:1065-22/136/2021-1 от 22.12.2021</t>
  </si>
  <si>
    <t xml:space="preserve">№22:35:040102:1103-22/135/2023-2 от 23.05.2023 </t>
  </si>
  <si>
    <t xml:space="preserve">№22:35:040102:1103-22/135/2023-1 от 23.05.2023 </t>
  </si>
  <si>
    <t>Распоряжение от 06.12.2023 №456-р</t>
  </si>
  <si>
    <t>№22:35:010402:285-22/141/2023-2 от 31.10.2023</t>
  </si>
  <si>
    <t xml:space="preserve">№22:35:010402:285-22/135/2023-1 от 31.10.2023 </t>
  </si>
  <si>
    <t xml:space="preserve">№22:35:000000:740-22/123/2023-2 от 07.12.2023 </t>
  </si>
  <si>
    <t xml:space="preserve">№22:35:000000:740-22/111/2023-1 от 06.12.2023 </t>
  </si>
  <si>
    <t xml:space="preserve">№22:35:010102:4576-22/135/2024-1 от 29.03.2024 </t>
  </si>
  <si>
    <t xml:space="preserve">№22:35:000000:744-22/136/2024-2 от 14.02.2024 </t>
  </si>
  <si>
    <t>№22:35:000000:744-22/115/2024-1 от 13.02.2024</t>
  </si>
  <si>
    <t>Распоряжение от 15.11.2023 №421-р</t>
  </si>
  <si>
    <t xml:space="preserve">№22:35:010301:1722-22/115/2023-2 от 20.11.2023 </t>
  </si>
  <si>
    <t>№22:35:010301:1722-22/115/2023-1 от 02.11.2023</t>
  </si>
  <si>
    <t xml:space="preserve">№22:35:060103:154-22/138/2022-2 от 21.06.2022 </t>
  </si>
  <si>
    <t>№22:35:060103:154-22/133/2021-1 от 14.12.2021</t>
  </si>
  <si>
    <t>Постановление Администрации Поспелихинского района  от 23.10.2017 № 596</t>
  </si>
  <si>
    <t xml:space="preserve">№22:35:100102:1047-22/135/2023-1 от 13.06.2023 </t>
  </si>
  <si>
    <t>№22:35:100102:1047-22/135/2023-2 от 13.06.2023</t>
  </si>
  <si>
    <t>1.2-К-00008</t>
  </si>
  <si>
    <t>1.2-К-00009</t>
  </si>
  <si>
    <t>1.2-К-00010</t>
  </si>
  <si>
    <t>1.2-К-00011</t>
  </si>
  <si>
    <t>1.2-К-00012</t>
  </si>
  <si>
    <t>1.2-К-00013</t>
  </si>
  <si>
    <t>1.2-К-00014</t>
  </si>
  <si>
    <t>1.2-К-00015</t>
  </si>
  <si>
    <t>1.2-К-00016</t>
  </si>
  <si>
    <t>1.2-К-00017</t>
  </si>
  <si>
    <t>1.2-К-00018</t>
  </si>
  <si>
    <t>1.2-К-00019</t>
  </si>
  <si>
    <t>1.2-К-00020</t>
  </si>
  <si>
    <t>1.2-К-00021</t>
  </si>
  <si>
    <t>1.2-К-00022</t>
  </si>
  <si>
    <t>1.2-К-00023</t>
  </si>
  <si>
    <t>1.2-К-00024</t>
  </si>
  <si>
    <t>1.2-К-00025</t>
  </si>
  <si>
    <t>1.2-К-00026</t>
  </si>
  <si>
    <t>1.2-К-00027</t>
  </si>
  <si>
    <t>1.2-К-00028</t>
  </si>
  <si>
    <t>Российская Федерация, Алтайский край, Поспелихинский район, с.Поспелиха, ул. Клммунистическая, 7</t>
  </si>
  <si>
    <t>Управление сельского хозяйства Администрации района</t>
  </si>
  <si>
    <t>1.2.-К-00036</t>
  </si>
  <si>
    <t>1.2.-К-00037</t>
  </si>
  <si>
    <t>1.2.-К-00038</t>
  </si>
  <si>
    <t>1.2.-К-00039</t>
  </si>
  <si>
    <t>1.2.-К-00040</t>
  </si>
  <si>
    <t>1.2.-К-00041</t>
  </si>
  <si>
    <t>1.2.-К-00042</t>
  </si>
  <si>
    <t>1.2.-К-00043</t>
  </si>
  <si>
    <t>1.2.-К-00044</t>
  </si>
  <si>
    <t>1.2.-К-00047</t>
  </si>
  <si>
    <t>1.2.-К-00050</t>
  </si>
  <si>
    <t>1.2.-К-00051</t>
  </si>
  <si>
    <t>1.2.-К-00052</t>
  </si>
  <si>
    <t>1.2.-К-00053</t>
  </si>
  <si>
    <t>1.2.-К-00060</t>
  </si>
  <si>
    <t>1.2.-К-00056</t>
  </si>
  <si>
    <t>1.2.-К-00057</t>
  </si>
  <si>
    <t>1.2.-К-00058</t>
  </si>
  <si>
    <t>1.2.-К-00059</t>
  </si>
  <si>
    <t>1.2.-К-00061</t>
  </si>
  <si>
    <t>1.2-К-00063</t>
  </si>
  <si>
    <t>1.2-К-00065</t>
  </si>
  <si>
    <t>1.2-К-00067</t>
  </si>
  <si>
    <t>1.2-К-00068</t>
  </si>
  <si>
    <t>1.2-К-00069</t>
  </si>
  <si>
    <t>1.2-К-00070</t>
  </si>
  <si>
    <t>1.2-К-00071</t>
  </si>
  <si>
    <t>1.2-К-00072</t>
  </si>
  <si>
    <t>1.2-К-00073</t>
  </si>
  <si>
    <t>1.2-К-00074</t>
  </si>
  <si>
    <t>1.2-К-00075</t>
  </si>
  <si>
    <t>1.2-К-00076</t>
  </si>
  <si>
    <t>1.2-К-00077</t>
  </si>
  <si>
    <t>1.2-К-00078</t>
  </si>
  <si>
    <t>1.2-К-00079</t>
  </si>
  <si>
    <t>1.2-К-00080</t>
  </si>
  <si>
    <t>1.2-К-00081</t>
  </si>
  <si>
    <t>1.2-К-00082</t>
  </si>
  <si>
    <t>1.2-К-00083</t>
  </si>
  <si>
    <t>1.2-К-00084</t>
  </si>
  <si>
    <t>1.2-К-00085</t>
  </si>
  <si>
    <t>1.2-К-00086</t>
  </si>
  <si>
    <t>1.2-К-00087</t>
  </si>
  <si>
    <t>1.2-К-00088</t>
  </si>
  <si>
    <t>1.2-К-00089</t>
  </si>
  <si>
    <t>1.2-К-00090</t>
  </si>
  <si>
    <t>1.2-К-00091</t>
  </si>
  <si>
    <t>1.2-К-00092</t>
  </si>
  <si>
    <t>1.2-К-00093</t>
  </si>
  <si>
    <t>1.2-К-00094</t>
  </si>
  <si>
    <t>1.2-К-00095</t>
  </si>
  <si>
    <t>1.2-00096</t>
  </si>
  <si>
    <t>1.2-00097</t>
  </si>
  <si>
    <t>1.2-00098</t>
  </si>
  <si>
    <t>1.2-00099</t>
  </si>
  <si>
    <t>1.2-00100</t>
  </si>
  <si>
    <t>1.2-00101</t>
  </si>
  <si>
    <t>1.2-00102</t>
  </si>
  <si>
    <t>1.2-00103</t>
  </si>
  <si>
    <t>1.2-00104</t>
  </si>
  <si>
    <t>1.2-00105</t>
  </si>
  <si>
    <t>1.2-00106</t>
  </si>
  <si>
    <t>1.2-00107</t>
  </si>
  <si>
    <t>1.2-00108</t>
  </si>
  <si>
    <t>1.2-00109</t>
  </si>
  <si>
    <t>1.2-00110</t>
  </si>
  <si>
    <t>1.2-00111</t>
  </si>
  <si>
    <t>1.2-00112</t>
  </si>
  <si>
    <t>1.2-00113</t>
  </si>
  <si>
    <t>1.2-00114</t>
  </si>
  <si>
    <t>1.2-00115</t>
  </si>
  <si>
    <t>1.2-00116</t>
  </si>
  <si>
    <t>1.2-00117</t>
  </si>
  <si>
    <t>1.2-00118</t>
  </si>
  <si>
    <t>1.2-00119</t>
  </si>
  <si>
    <t>1.2-00120</t>
  </si>
  <si>
    <t>1.2-00121</t>
  </si>
  <si>
    <t>1.2-00122</t>
  </si>
  <si>
    <t>1.2-00123</t>
  </si>
  <si>
    <t>1.2-00124</t>
  </si>
  <si>
    <t>1.2-00125</t>
  </si>
  <si>
    <t>1.2-00126</t>
  </si>
  <si>
    <t>1.2-00127</t>
  </si>
  <si>
    <t>1.2-00128</t>
  </si>
  <si>
    <t>1.2-00129</t>
  </si>
  <si>
    <t>1.2-00130</t>
  </si>
  <si>
    <t>1.2-00131</t>
  </si>
  <si>
    <t>1.2-00132</t>
  </si>
  <si>
    <t>1.2-00133</t>
  </si>
  <si>
    <t>1.2-00134</t>
  </si>
  <si>
    <t>1.2-00135</t>
  </si>
  <si>
    <t>1.2-00136</t>
  </si>
  <si>
    <t>1.2-00137</t>
  </si>
  <si>
    <t>1.2-00138</t>
  </si>
  <si>
    <t>1.2-00139</t>
  </si>
  <si>
    <t>1.2-00140</t>
  </si>
  <si>
    <t>1.2-00141</t>
  </si>
  <si>
    <t>1.2-00142</t>
  </si>
  <si>
    <t>1.2-00143</t>
  </si>
  <si>
    <t>1.2-00144</t>
  </si>
  <si>
    <t>1.2-00145</t>
  </si>
  <si>
    <t>1.2-00146</t>
  </si>
  <si>
    <t>1.2-00147</t>
  </si>
  <si>
    <t>1.2-00148</t>
  </si>
  <si>
    <t>1.2-00149</t>
  </si>
  <si>
    <t>1.2-00150</t>
  </si>
  <si>
    <t>1.2-00151</t>
  </si>
  <si>
    <t>1.2-00152</t>
  </si>
  <si>
    <t>1.2-00153</t>
  </si>
  <si>
    <t>1.2-00154</t>
  </si>
  <si>
    <t>1.2-00155</t>
  </si>
  <si>
    <t>1.2-00156</t>
  </si>
  <si>
    <t>1.2-00157</t>
  </si>
  <si>
    <t>1.2-00158</t>
  </si>
  <si>
    <t>1.2-00159</t>
  </si>
  <si>
    <t>1.2-00160</t>
  </si>
  <si>
    <t>1.2-00161</t>
  </si>
  <si>
    <t>1.2-00162</t>
  </si>
  <si>
    <t>1.2-00163</t>
  </si>
  <si>
    <t>1.2-00164</t>
  </si>
  <si>
    <t>1.2-00165</t>
  </si>
  <si>
    <t>1.2-00167</t>
  </si>
  <si>
    <t>1.2-00168</t>
  </si>
  <si>
    <t>1.2-00169</t>
  </si>
  <si>
    <t>1.2-00170</t>
  </si>
  <si>
    <t>1.2-00171</t>
  </si>
  <si>
    <t>1.2-00172</t>
  </si>
  <si>
    <t>1.2-00173</t>
  </si>
  <si>
    <t>1.2-00174</t>
  </si>
  <si>
    <t>1.2-00175</t>
  </si>
  <si>
    <t>1.2-00176</t>
  </si>
  <si>
    <t>1.2-00177</t>
  </si>
  <si>
    <t>1.2-00178</t>
  </si>
  <si>
    <t>1.2-00179</t>
  </si>
  <si>
    <t>1.2-00180</t>
  </si>
  <si>
    <t>1.2-00181</t>
  </si>
  <si>
    <t>1.2-00182</t>
  </si>
  <si>
    <t>1.2-00183</t>
  </si>
  <si>
    <t>1.2-00184</t>
  </si>
  <si>
    <t>1.2-00185</t>
  </si>
  <si>
    <t>1.2-00186</t>
  </si>
  <si>
    <t>1.2-00187</t>
  </si>
  <si>
    <t>1.2-00188</t>
  </si>
  <si>
    <t>1.2-00189</t>
  </si>
  <si>
    <t>1.2-00190</t>
  </si>
  <si>
    <t>1.2-00191</t>
  </si>
  <si>
    <t>1.2-00192</t>
  </si>
  <si>
    <t>1.2-00193</t>
  </si>
  <si>
    <t>1.2-00194</t>
  </si>
  <si>
    <t>1.2-00195</t>
  </si>
  <si>
    <t>1.2-00196</t>
  </si>
  <si>
    <t>1.2-00197</t>
  </si>
  <si>
    <t>1.2-00198</t>
  </si>
  <si>
    <t>1.2-00199</t>
  </si>
  <si>
    <t>1.2-00201</t>
  </si>
  <si>
    <t>1.2-00203</t>
  </si>
  <si>
    <t>1.2-00205</t>
  </si>
  <si>
    <t>1.2-00206</t>
  </si>
  <si>
    <t>1.2-00207</t>
  </si>
  <si>
    <t>1.2-00208</t>
  </si>
  <si>
    <t>1.2-00209</t>
  </si>
  <si>
    <t>1.2-00210</t>
  </si>
  <si>
    <t>1.2-00211</t>
  </si>
  <si>
    <t>1.2-00212</t>
  </si>
  <si>
    <t>1.2-00213</t>
  </si>
  <si>
    <t>1.2-00214</t>
  </si>
  <si>
    <t>1.2-00215</t>
  </si>
  <si>
    <t>1.2-00216</t>
  </si>
  <si>
    <t>1.2-00217</t>
  </si>
  <si>
    <t>1.2-00218</t>
  </si>
  <si>
    <t>1.2-00219</t>
  </si>
  <si>
    <t>1.2-00220</t>
  </si>
  <si>
    <t>1.2-00221</t>
  </si>
  <si>
    <t>1.2-00222</t>
  </si>
  <si>
    <t>1.2-00223</t>
  </si>
  <si>
    <t>1.2-00224</t>
  </si>
  <si>
    <t>1.2-00225</t>
  </si>
  <si>
    <t>1.2-00226</t>
  </si>
  <si>
    <t>1.2-00227</t>
  </si>
  <si>
    <t>1.2-00228</t>
  </si>
  <si>
    <t>1.2-00229</t>
  </si>
  <si>
    <t>1.2-00230</t>
  </si>
  <si>
    <t>1.2-00231</t>
  </si>
  <si>
    <t>1.2-00232</t>
  </si>
  <si>
    <t>1.2-00233</t>
  </si>
  <si>
    <t>1.2-00234</t>
  </si>
  <si>
    <t>1.2-00235</t>
  </si>
  <si>
    <t>1.2-00236</t>
  </si>
  <si>
    <t>1.2-00237</t>
  </si>
  <si>
    <t>1.2-00238</t>
  </si>
  <si>
    <t>1.2-00239</t>
  </si>
  <si>
    <t>1.2-00240</t>
  </si>
  <si>
    <t>1.2-00241</t>
  </si>
  <si>
    <t>1.2-00242</t>
  </si>
  <si>
    <t>1.2-00243</t>
  </si>
  <si>
    <t>1.2-00244</t>
  </si>
  <si>
    <t>1.2-00245</t>
  </si>
  <si>
    <t>1.2-00246</t>
  </si>
  <si>
    <t>1.2-00247</t>
  </si>
  <si>
    <t>1.2-00248</t>
  </si>
  <si>
    <t>1.2-00249</t>
  </si>
  <si>
    <t>1.2-00250</t>
  </si>
  <si>
    <t>1.2-00251</t>
  </si>
  <si>
    <t>1.2-00252</t>
  </si>
  <si>
    <t>1.2-00253</t>
  </si>
  <si>
    <t>1.2-00254</t>
  </si>
  <si>
    <t>1.2-00255</t>
  </si>
  <si>
    <t>1.2-00256</t>
  </si>
  <si>
    <t>1.2-00257</t>
  </si>
  <si>
    <t>1.2-00258</t>
  </si>
  <si>
    <t>1.2-00259</t>
  </si>
  <si>
    <t>1.2-00260</t>
  </si>
  <si>
    <t>1.2-00261</t>
  </si>
  <si>
    <t>1.2-00262</t>
  </si>
  <si>
    <t>1.2-00263</t>
  </si>
  <si>
    <t>1.2-00264</t>
  </si>
  <si>
    <t>1.2-00265</t>
  </si>
  <si>
    <t>1.3-К-00002</t>
  </si>
  <si>
    <t>1.3-К-00003</t>
  </si>
  <si>
    <t>1.3-К-00004</t>
  </si>
  <si>
    <t>1.3-К-00005</t>
  </si>
  <si>
    <t>1.3-К-00006</t>
  </si>
  <si>
    <t>1.3-К-00007</t>
  </si>
  <si>
    <t>1.3-К-00008</t>
  </si>
  <si>
    <t>1.3-К-00009</t>
  </si>
  <si>
    <t>1.3-К-00010</t>
  </si>
  <si>
    <t>1.3-К-00011</t>
  </si>
  <si>
    <t>1.3-К-00012</t>
  </si>
  <si>
    <t>1.3-К-00013</t>
  </si>
  <si>
    <t>1.3-К-00014</t>
  </si>
  <si>
    <t>1.3-К-00015</t>
  </si>
  <si>
    <t>1.3-К-00016</t>
  </si>
  <si>
    <t>1.3-К-00017</t>
  </si>
  <si>
    <t>1.3-К-00018</t>
  </si>
  <si>
    <t>1.3-К-00019</t>
  </si>
  <si>
    <t>1.3-К-00020</t>
  </si>
  <si>
    <t>1.3-К-00021</t>
  </si>
  <si>
    <t>1.3-К-00022</t>
  </si>
  <si>
    <t>1.3-К-00025</t>
  </si>
  <si>
    <t>1.3-К-00024</t>
  </si>
  <si>
    <t>1.3-К-00026</t>
  </si>
  <si>
    <t>1.3-К-00028</t>
  </si>
  <si>
    <t>1.2-00166</t>
  </si>
  <si>
    <t>1.2-00202</t>
  </si>
  <si>
    <t>1.2-00266</t>
  </si>
  <si>
    <t>1.2-00267</t>
  </si>
  <si>
    <t>№22:35:000000:724-22/111/2022-1 от 12.12.2022</t>
  </si>
  <si>
    <t>Договор аренды от 27.07.2022 №01/22, №22:35:000000:724-22/111/2023-2 от 07.06.2023</t>
  </si>
  <si>
    <t xml:space="preserve">№ 22:35:000000:721-22/136/2022-1 от 17.10.2022 </t>
  </si>
  <si>
    <t xml:space="preserve">Договор аренды от 27.07.2022 №01/22, №22:35:000000:721-22/111/2023-2 от 07.06.2023 </t>
  </si>
  <si>
    <t xml:space="preserve">№22:35:000000:715-22/111/2022-1 от 03.08.2022 </t>
  </si>
  <si>
    <t>Договор аренды от 27.07.2022 №22:35:000000:715-22/111/2023-2 от 07.06.2023</t>
  </si>
  <si>
    <t>Российская Федерация, Алтайский край, Поспелихинский муниципальный  район, сельское поселение Поспелихинский Центральный сельсовет, Поспелиха село, Кирзаводская улица, сооружение №7</t>
  </si>
  <si>
    <t xml:space="preserve">№22:35:000000:716-22/115/2022-1 от 18.08.2022 </t>
  </si>
  <si>
    <t>Договор аренды от 27.07.2022 №22:35:000000:716-22/111/2023-2 от 07.06.2023</t>
  </si>
  <si>
    <t xml:space="preserve">№22:35:010202:3457-22/136/2022-1 от 04.08.2022 </t>
  </si>
  <si>
    <t>Договор аренды от 27.07.2022 №22:35:010202:3457-22/111/2023-3 от 07.06.2023</t>
  </si>
  <si>
    <t>22:35:000000:777</t>
  </si>
  <si>
    <t>Российская Федерация, Алтайский край, муниципальный район Поспелихинский, сельское поселение Поспелихинский Центральный сельсовет, село Поспелиха, улица Вокзальная, сооружение 2</t>
  </si>
  <si>
    <t>Тепловые сети (от котельной склада №41)</t>
  </si>
  <si>
    <t>№ 22:35:000000:777-22/123/2024-1 от 04.09.2024</t>
  </si>
  <si>
    <t>22:35:000000:778</t>
  </si>
  <si>
    <t>Российская Федерация, Алтайский край, Поспелихинский район, с. Поспелиха ул. Ленинская, сооружение №3</t>
  </si>
  <si>
    <t>№ 22:35:000000:778-22/115/2024-1 от 05.09.2024</t>
  </si>
  <si>
    <t>1.2-К-00066</t>
  </si>
  <si>
    <t xml:space="preserve">№ 22:35:020401:464-22/020/2017-2  от 20.01.2017  </t>
  </si>
  <si>
    <t>Договор аренды имущества муниципальной собственности, №1, выдан 14.07.2014                                         №22-22-25/014/2014-348                     от 08.08.2014  (Срок действия с 08.08.2014 по 14.07.2019)</t>
  </si>
  <si>
    <t>Ранее присвоенные номера
Инвентарный номер
01:234:002:000062840:7001
Кадастровый номер
22:35:000000:0000:01:234:002:000062840:7001</t>
  </si>
  <si>
    <t>Российская Федерация, Алтайский край, Поспелихинский район, поселок Вавилонский, (1000 м к юго-востоку от жилого дома по адресу: ул Степная, 4)</t>
  </si>
  <si>
    <t>Российская Федерация, Алтайский край, Поспелихинский район, п.Вавилонский д.4</t>
  </si>
  <si>
    <t>нежилое сооружение</t>
  </si>
  <si>
    <t>Договор аренды имущества муниципальной собственности, №1, выдан 14.07.2014                            № 22-22-25/014/2014-348  от 08.08.2014 (Срок действия с 08.08.2014 по 14.07.2019)</t>
  </si>
  <si>
    <t>Ранее присвоенные номера
Инвентарный номер
01:234:002:000063570
Условный номер
22:35:000000:0000:01:234:002:000063570</t>
  </si>
  <si>
    <t>Российская Федерация, Алтайский край, р-н Поспелихинский, п Вавилонский</t>
  </si>
  <si>
    <t>Ранее присвоенные номера
Инвентарный номер
01:234:002:000036580
Кадастровый номер
22:35:000000:0000:01:234:002:000063580</t>
  </si>
  <si>
    <t>№22:35:020401:275-22/020/2017-2  от 20.01.2017</t>
  </si>
  <si>
    <t>№22:35:020401:436-22/020/2017-2  от 20.01.2017</t>
  </si>
  <si>
    <t>№22:35:020401:441-22/020/2017-2  от 20.01.2017</t>
  </si>
  <si>
    <t>Ранее присвоенные номера
Инвентарный номер
01:234:002:000063590
Кадастровый номер
22:35:000000:0000:01:234:002:000063590</t>
  </si>
  <si>
    <t>Российская Федерация, Алтайский край, Поспелихинский р-н, п. Вавилоновский, д.5</t>
  </si>
  <si>
    <t>№22:35:020401:272-22/020/2017-2  от 20.01.2017</t>
  </si>
  <si>
    <t>Ранее присвоенные номера
Инвентарный номер
01:234:002:000063560
Кадастровый номер
22:35:000000:0000:01:234:002:000063560</t>
  </si>
  <si>
    <t>Российская Федерация, Алтайский край, р-н Поспелихинский, п Факел социализма</t>
  </si>
  <si>
    <t>№22:35:020301:319-22/020/2017-2  от 20.01.2017</t>
  </si>
  <si>
    <t>Договор аренды имущества муниципальной собственности, №1, выдан 14.07.2014                  №22-22-25/014/2014-348  от 08.08.2014 (Срок действия с 08.08.2014 по 14.07.2019)</t>
  </si>
  <si>
    <t>Ранее присвоенные номера
Инвентарный номер
01:234:002:000063540
Условный номер
22:35:000000:0000:01:234:002:000063540</t>
  </si>
  <si>
    <t>Российская Федерация, Алтайский край, район Поспелихинский, п Факел социализма</t>
  </si>
  <si>
    <t xml:space="preserve">№22:35:020301:677-22/020/2017-2  от 20.01.2017  </t>
  </si>
  <si>
    <t>Ранее присвоенные номера
Инвентарный номер
01:234:002:000063550
Кадастровый номер
22:35:000000:0000:01:234:002:000063550</t>
  </si>
  <si>
    <t>Российская Федерация, Алтайский край, Поспелихинский район, п. Факел социализма</t>
  </si>
  <si>
    <t>№22:35:020301:381-22/020/2017-2  от 20.01.2017</t>
  </si>
  <si>
    <t>Ранее присвоенные номера
Инвентарный номер
01:234:002:000063520
Условный номер
22:35:000000:0000:01:234:002:000063520</t>
  </si>
  <si>
    <t xml:space="preserve">№22:35:020301:693-22/020/2017-2  от 20.01.2017 </t>
  </si>
  <si>
    <t>Ранее присвоенные номера
Инвентарный номер
01:234:002:00063530
Кадастровый номер
22:35:000000:0000:01:234:002:000063530</t>
  </si>
  <si>
    <t>соружения водозаборные</t>
  </si>
  <si>
    <t>Российская Федерация, Алтайский край, район Поспелихинский, с Поломошное, сооружение 6</t>
  </si>
  <si>
    <t>№22:35:070301:153-22/020/2020-1 от 29.05.2020</t>
  </si>
  <si>
    <t>Ранее присвоенные номера
Условный номер
22-22/025-22/999/001/2020-202612</t>
  </si>
  <si>
    <t>1.2.-К-00029</t>
  </si>
  <si>
    <t>1.2.-00030</t>
  </si>
  <si>
    <t>1.2-К-00031</t>
  </si>
  <si>
    <t>1.2.-00032</t>
  </si>
  <si>
    <t>1.2.-К-00033</t>
  </si>
  <si>
    <t>1.2-К-00034</t>
  </si>
  <si>
    <t>1.2.-К-00035</t>
  </si>
  <si>
    <t>1.2-К-00045</t>
  </si>
  <si>
    <t>1.2.-К-00046</t>
  </si>
  <si>
    <t>1.2-К-00048</t>
  </si>
  <si>
    <t>1.2.-К-00049</t>
  </si>
  <si>
    <t>1.2-К-00054</t>
  </si>
  <si>
    <t>1.2.-К-00055</t>
  </si>
  <si>
    <t>1.2.-00062</t>
  </si>
  <si>
    <t>1.2-00064</t>
  </si>
  <si>
    <t>Российская Федерация, Алтайский край, Поспелихинский район, село Николаевка</t>
  </si>
  <si>
    <t>Российская Федерация, Алтайский край, Поспелихинский район, с. Поспелиха ул. Вокзальная, сооружение № 1</t>
  </si>
  <si>
    <t>1.3-00200</t>
  </si>
  <si>
    <t>1.2-00204</t>
  </si>
  <si>
    <t>Российская Федерация, Алтайский край, муниципальный район Поспелихинский, сельское поселение Поспелихинский Центральный сельсовет, с Поспелиха, ул Алтайская, сооружение 2</t>
  </si>
  <si>
    <t>28.12.2021</t>
  </si>
  <si>
    <t>12.01.2022</t>
  </si>
  <si>
    <t>19.05.2023</t>
  </si>
  <si>
    <t>Алтайский край, район. Поспелихинский, п. 12 лет Октября, ул. Школьная, д. 5а</t>
  </si>
  <si>
    <t>10.01.2022</t>
  </si>
  <si>
    <t>14.04.2023</t>
  </si>
  <si>
    <t>29.03.2023</t>
  </si>
  <si>
    <t>31.03.2023</t>
  </si>
  <si>
    <t>27.03.2023</t>
  </si>
  <si>
    <t>30.03.2023</t>
  </si>
  <si>
    <t>17.04.2023</t>
  </si>
  <si>
    <t>Тепловые сети Красноярское</t>
  </si>
  <si>
    <t>22.12.2021</t>
  </si>
  <si>
    <t>23.05.2023</t>
  </si>
  <si>
    <t>29.03.2024</t>
  </si>
  <si>
    <t>Коллектор</t>
  </si>
  <si>
    <t>№22:35:010102:4576-22/135/2024-2 от 29.03.2024</t>
  </si>
  <si>
    <t>22:35:010302:2821</t>
  </si>
  <si>
    <t>Государственная федеральная</t>
  </si>
  <si>
    <t>13.02.2024</t>
  </si>
  <si>
    <t>02.11.2023</t>
  </si>
  <si>
    <t>№22:35:040102:639-22/111/2021-1 от 23.12.2021</t>
  </si>
  <si>
    <t>№22:35:040102:639-22/138/2022-2 от 21.06.2022</t>
  </si>
  <si>
    <t>Российская Федерация, Алтайский край, муниципальный район Поспелихинский, сельское поселение Калмыцко-Мысовской сельсовет, село Калмыцкие Мысы, улица Молодежная, сооружение 1</t>
  </si>
  <si>
    <t>№22:35:040102:1104-22/135/2023-1 от 13.06.2023</t>
  </si>
  <si>
    <t>№22:35:040102:1104-22/135/2023-2 от 13.06.2023</t>
  </si>
  <si>
    <t>22:35:000000:769</t>
  </si>
  <si>
    <t>Российская Федерация, Алтайский край, муниципальный район Поспелихинский, сельское поселение Красноярский сельсовет, село Красноярское, улица Советская, сооружение 1</t>
  </si>
  <si>
    <t>№22:35:000000:769-22/135/2024-2 от 25.07.2024</t>
  </si>
  <si>
    <t>№22:35:000000:769-22/135/2024-1 от 25.07.2024</t>
  </si>
  <si>
    <t>нежилое</t>
  </si>
  <si>
    <t>Российская Федерация, Алтайский край, Поспелихинский р-н, 3550 м. от ул. Октябрьская, д. 43 п.12 Лет Октября</t>
  </si>
  <si>
    <t>адресное постановление от 12.02.2024 №08, уточнена балансовая стоимость распоряжением от 15.02.2024 №92-р</t>
  </si>
  <si>
    <t>Алтайский край, р-н. Поспелихинский, с. Поспелиха, пер. 8 Марта, д. 38, кв. 1</t>
  </si>
  <si>
    <t>№22:35:010202:2815-22/020/2018-1 от 01.03.2018</t>
  </si>
  <si>
    <t>площадь (кв.м.)</t>
  </si>
  <si>
    <t>найм жилого помещеия</t>
  </si>
  <si>
    <t>Костюк Анастасия Сергеевна</t>
  </si>
  <si>
    <t>22:35:010202:2265</t>
  </si>
  <si>
    <t>смешанная</t>
  </si>
  <si>
    <t>Квартира №1</t>
  </si>
  <si>
    <t>Квартира №9</t>
  </si>
  <si>
    <t>Квартира №13</t>
  </si>
  <si>
    <t>Квартира №18</t>
  </si>
  <si>
    <t>Квартира № 15</t>
  </si>
  <si>
    <t>Квартира  № 11</t>
  </si>
  <si>
    <t>Квартира №10</t>
  </si>
  <si>
    <t>Квартира №7</t>
  </si>
  <si>
    <t>Квартира №6</t>
  </si>
  <si>
    <t>Квартира №3</t>
  </si>
  <si>
    <t>Квартира №2</t>
  </si>
  <si>
    <t>Алтайский край, р-н. Поспелихинский, с. Поспелиха, пер. 8 Марта, д. 38, кв. 2</t>
  </si>
  <si>
    <t>№ 22:35:010202:2816-22/020/2018-1 от 01.03.2018</t>
  </si>
  <si>
    <t>Договор найма от 01.10.2012 №66/12</t>
  </si>
  <si>
    <t>Белоусова Ирина Валерьевна</t>
  </si>
  <si>
    <t>Алтайский край, р-н. Поспелихинский, с. Поспелиха, пер. 8 Марта, д. 38, кв. 3</t>
  </si>
  <si>
    <t>№ 22:35:010202:2817-22/020/2018-1 от 01.03.2018</t>
  </si>
  <si>
    <t>Договор найма от 01.09.2022 №б/н, №22:35:010202:2815-22/132/2022-2
от 07.09.2022</t>
  </si>
  <si>
    <t>Алтайский край, р-н. Поспелихинский, с. Поспелиха, пер. 8 Марта, д. 38, кв. 6</t>
  </si>
  <si>
    <t>№ 22:35:010202:2819-22/020/2018-1 от 01.03.2018</t>
  </si>
  <si>
    <t>Договор найма от 27.12.2022 №б/н</t>
  </si>
  <si>
    <t>Соболевский Валерий Геннадьевич</t>
  </si>
  <si>
    <t>Алтайский край, р-н. Поспелихинский, с. Поспелиха, пер. 8 Марта, д. 38, кв. 7</t>
  </si>
  <si>
    <t>№ 22:35:010202:2820-22/020/2018-1 от 01.03.2018</t>
  </si>
  <si>
    <t>Договор найма от 25.05.2124 №б/н</t>
  </si>
  <si>
    <t>Договор найма от 25.05.2024 №б/н</t>
  </si>
  <si>
    <t>Опарина А.Г.</t>
  </si>
  <si>
    <t>Алтайский край, р-н. Поспелихинский, с. Поспелиха, пер. 8 Марта, д. 38, кв. 9</t>
  </si>
  <si>
    <t>№ 22:35:010202:2821-22/020/2018-1 от 01.03.2018</t>
  </si>
  <si>
    <t>Решетникова Екатерина Анатольевна</t>
  </si>
  <si>
    <t>Алтайский край, р-н. Поспелихинский, с. Поспелиха, пер. 8 Марта, д. 38, кв. 10</t>
  </si>
  <si>
    <t>№ 22:35:010202:2822-22/020/2018-1 от 01.03.2018</t>
  </si>
  <si>
    <t>Нощенко Анна Александровна</t>
  </si>
  <si>
    <t>Договор найма от 27.12.2022 №б/н, № 22:35:010202:2822-22/020/2020-2 от 31.07.2020</t>
  </si>
  <si>
    <t>Алтайский край, р-н. Поспелихинский, с. Поспелиха, пер. 8 Марта, д. 38, кв. 11</t>
  </si>
  <si>
    <t>№ 22:35:010202:2823-22/020/2018-1 от 01.03.2018</t>
  </si>
  <si>
    <t>Российская Федерация, Алтайский край, р-н Поспелихинский, с Поспелиха, пер 8 Марта, д 38, кв 13</t>
  </si>
  <si>
    <t>№ 22:35:010202:2824-22/020/2018-1 от 01.03.2018</t>
  </si>
  <si>
    <t>Договор найма от 21.01.2022 №б/н, № 22:35:010202:2824-22/136/2022-2 от 15.02.2022</t>
  </si>
  <si>
    <t>Донова Людмила Анатольевна</t>
  </si>
  <si>
    <t>Алтайский край, р-н. Поспелихинский, с. Поспелиха, пер. 8 Марта, д. 38, кв. 15</t>
  </si>
  <si>
    <t>№ 22:35:010202:2826-22/020/2018-1 от 01.03.2018</t>
  </si>
  <si>
    <t>Договор найма от 25.12.2015 №б/н</t>
  </si>
  <si>
    <t>Самойленко Ольга Владимировна</t>
  </si>
  <si>
    <t>Российская Федерация, Алтайский край, Поспелихинский р-н, с. Поспелиха, пер. 8 Марта, д. 38, кв. 18</t>
  </si>
  <si>
    <t>№ 22:35:010202:2829-22/020/2018-1 от 01.03.2018</t>
  </si>
  <si>
    <t>Договор найма от 27.08.2019 №б/н</t>
  </si>
  <si>
    <t>Курносова Юлия Степановна</t>
  </si>
  <si>
    <t>Российская Федерация, Алтайский край, Поспелихинский р-н, с. Поспелиха, пер. 8 Марта, д. 38, кв. 23</t>
  </si>
  <si>
    <t>№ 22:35:010202:2834-22/020/2018-1 от 01.03.2018</t>
  </si>
  <si>
    <t>Шпекторова Виктория Дмитриевна</t>
  </si>
  <si>
    <t>Договор найма от 05.04.2019 №б/н, № 22:35:010202:2834-22/135/2020-2 от 27.10.2020</t>
  </si>
  <si>
    <t>Договор найма от 05.04.2019 №б/н, № 22:35:010202:2834-22/135/2020-3 от 27.10.2020</t>
  </si>
  <si>
    <t>Российская Федерация, Алтайский край, Поспелихинский р-н, с. Поспелиха, пер. 8 Марта, д. 38, кв. 24</t>
  </si>
  <si>
    <t>Квартира №24</t>
  </si>
  <si>
    <t>№ 22:35:010202:2835-22/020/2018-1 от 01.03.2018</t>
  </si>
  <si>
    <t>Договор найма от 22.04.2021 №б/н</t>
  </si>
  <si>
    <t>Савченко Евгений Владимирович</t>
  </si>
  <si>
    <t>Российская Федерация, Алтайский край, район Поспелихинский, с Поспелиха, ул Социалистическая, д 13, кв 29</t>
  </si>
  <si>
    <t>Решение Поспелихинского районного Совета народных депутатов от 23.05.2019 № 23</t>
  </si>
  <si>
    <t>№ 22-22/020-22/020/023/2016-1808/2 от 24.11.2016</t>
  </si>
  <si>
    <t>Алтайский край, р-н. Поспелихинский, с. Поспелиха, ул. Социалистическая, д. 13, кв. 53</t>
  </si>
  <si>
    <t>10.10.214</t>
  </si>
  <si>
    <t>Решение Поспелихинского районного Совета народных депутатов от 24.01.2019 № 03</t>
  </si>
  <si>
    <t>№ 22:35:010302:2314-22/020/2019-2 от 27.03.2019</t>
  </si>
  <si>
    <t>Квартира</t>
  </si>
  <si>
    <t>Алтайский край, р-н Поспелихинский, с Поспелиха, ул Тельмана, д 4Б, кв 8</t>
  </si>
  <si>
    <t>№ 22:35:010102:3324-22/121/2022-3 от 29.07.2022</t>
  </si>
  <si>
    <t>Изменение адреса постановление АПЦС от 10.05.2017 №158</t>
  </si>
  <si>
    <t>22:35:010102:2021</t>
  </si>
  <si>
    <t>Гаус Елена Николаевна</t>
  </si>
  <si>
    <t>Договор найма от 09.12.2024 №б/н</t>
  </si>
  <si>
    <t>Договор найма от .2021 №б/н</t>
  </si>
  <si>
    <t>Договор найма от 14.03.2024 №б/н</t>
  </si>
  <si>
    <t>Солохов Александр Геннадьевич</t>
  </si>
  <si>
    <t>Соболевская Виктория Сергеевна</t>
  </si>
  <si>
    <t>Шевелева Софья Алексеевна</t>
  </si>
  <si>
    <t>Договор найма от 20.12.2024 №б/н</t>
  </si>
  <si>
    <t xml:space="preserve">
Российская Федерация, Алтайский край, Поспелихинский р-н, п. Маханово, ул Травная, д. 1, пом. 2</t>
  </si>
  <si>
    <t>22:35:110201:469</t>
  </si>
  <si>
    <t>23.12.2005</t>
  </si>
  <si>
    <t>№ 22-22-25/010/2012-411 от 30.11.2012</t>
  </si>
  <si>
    <t>Краевое государственное бюджетное учреждение здравоохранения "Поспелихинская центральная районная больница" ИНН 2265001927, ОГРН 1022202523331</t>
  </si>
  <si>
    <t>Договор безвозмездного пользования от 09.01.2013г №150у</t>
  </si>
  <si>
    <t>Ранее присвоенные номера
Инвентарный номер
016234:002:000064210:0100:20001
Кадастровый номер
22:35:110201:378:01:234:002:000064210:0100:20001</t>
  </si>
  <si>
    <t>Ранее присвоенные номера
Инвентарный номер
22:35:000000:0000:01:234:002:000061160:0100:20002
Кадастровый номер
22:35:000000:0000:01:234:002:000061160:0100:20002</t>
  </si>
  <si>
    <t>№ 22-22-16/009/2007-268 от 26.09.2007</t>
  </si>
  <si>
    <t>Алтайский край, р-н Поспелихинский, ст Озимая, ул Садовая, д 18, пом 1</t>
  </si>
  <si>
    <t>22:35:050302:44</t>
  </si>
  <si>
    <t>Алтайский край, р-н. Поспелихинский, п. Степнобугринский, ул. Центральная, д. 22, пом. 1Н</t>
  </si>
  <si>
    <t>22:35:060302:91</t>
  </si>
  <si>
    <t>№ 22-22-16/009/2007-265 от 26.09.2007</t>
  </si>
  <si>
    <t>Ранее присвоенные номера
Инвентарный номер
22:35:000000:0000:01:234:002:000032540:0200:20001
Кадастровый номер
22:35:000000:0000:01:234:002:000032540:0200:20001</t>
  </si>
  <si>
    <t>Договор безвозмездного пользования от 09.01.2013г №222у</t>
  </si>
  <si>
    <t>Алтайский край, р-н. Поспелихинский, п. Маханово, ул. Травная, д. 1, кв. 1</t>
  </si>
  <si>
    <t>№ 22-22-25/001/2012-369 от 28.05.2012</t>
  </si>
  <si>
    <t>Ранее присвоенные номера
Инвентарный номер
01:234:002:000061160:0100:20001
Кадастровый номер
22:35:000000:0000:01:234:002:000061160:0100:20001</t>
  </si>
  <si>
    <t>Алтайский край, р-н. Поспелихинский, п. Вавилонский, ул. Октябрьская, д. 7, пом. 1</t>
  </si>
  <si>
    <t>22:35:020401:256</t>
  </si>
  <si>
    <t>№ 22-22-25/002/2013-316 от 05.04.2013</t>
  </si>
  <si>
    <t>Договор безвозмездного пользования от 09.01.2013г №223у</t>
  </si>
  <si>
    <t>Ранее присвоенные номера
Инвентарный номер
01:234:003:000005580:0100:20001</t>
  </si>
  <si>
    <t>Алтайский край, р-н. Поспелихинский, п. Вавилонский, ул. Октябрьская, д. 7, пом. 2</t>
  </si>
  <si>
    <t>№22-22/025-22/025/003/2016-399/1  от 13.04.2016</t>
  </si>
  <si>
    <t>№ 22-22-25/002/2014-118 от 03.02.2014</t>
  </si>
  <si>
    <t>№ 22-22-25/020/2013-15 от 21.11.2013</t>
  </si>
  <si>
    <t>1.3-00023</t>
  </si>
  <si>
    <t>Алтайский край, р-н. Поспелихинский, п. Котляровка, ул. Центральная, д. 10, пом. 1</t>
  </si>
  <si>
    <t>22:35:090301:304</t>
  </si>
  <si>
    <t>муниципальная собственность</t>
  </si>
  <si>
    <t>№ 22-22-25/002/2013-315 от 05.04.2013</t>
  </si>
  <si>
    <t>22:35:090301:379 помещение ФАП</t>
  </si>
  <si>
    <t>Алтайский край, р-н. Поспелихинский, п. Гавриловский, ул. Школьная, д. 18, пом. 1</t>
  </si>
  <si>
    <t>22:35:030201:349</t>
  </si>
  <si>
    <t>№ 22-22-25/002/2013-343 от 09.04.2013</t>
  </si>
  <si>
    <t>Договор безвозмездного пользования от 09.01.2013г №221у</t>
  </si>
  <si>
    <t>Ранее присвоенные номера
Инвентарный номер
01:234:003:000009290:0100:20001</t>
  </si>
  <si>
    <t>Российская Федерация, Алтайский край, р-н Поспелихинский, с Поспелиха, пер Промышленный, д 5б, пом 3</t>
  </si>
  <si>
    <t>22:35:010201:200</t>
  </si>
  <si>
    <t>№ 22:35:010201:210-22/020/2018-2 от 19.01.2018</t>
  </si>
  <si>
    <t>Договор безвозмездного пользования от 20.05.2022 №3/22</t>
  </si>
  <si>
    <t>Администрация Поспелихинского Центрального сельсовета Поспелихинского района Алтайского края ИНН2265001934 ОГРН102202524410</t>
  </si>
  <si>
    <t>Краевое государственное бюджетное учреждение здравоохранения "Поспелихинская центральная районная больница" ИНН2265001927, ОГРН1022202523331</t>
  </si>
  <si>
    <t>Ранее присвоенные номера
Инвентарный номер
01:234:600:000014480:0100:20003
Кадастровый номер
22:35:010202:1804:01:234:600:000014480:0100:20003</t>
  </si>
  <si>
    <t>1.3-К-00027</t>
  </si>
  <si>
    <t>Российская Федерация, Алтайский край, р-н Поспелихинский, с Поспелиха, пер Промышленный, д 5б, пом 2</t>
  </si>
  <si>
    <t>№ 22:35:010201:209-22/020/2018-2 от 18.01.2018</t>
  </si>
  <si>
    <t>Ранее присвоенные номера
Инвентарный номер
01:234:600:000014480:0100:20002
Кадастровый номер
22:35:010202:1805:01:234:600:000014480:0100:20002</t>
  </si>
  <si>
    <t>Российская Федерация, Алтайский край, муниципальный район Поспелихинский, сельское поселение Поспелихинский Центральный сельсовет, село Поспелиха, переулок Мамонтовский, здание 2/1, помещение 2</t>
  </si>
  <si>
    <t>22:35:010101:2640</t>
  </si>
  <si>
    <t>№ 22:35:010101:2642-22/132/2021-1 от 08.12.2021</t>
  </si>
  <si>
    <t>Договор аренды от 23.12.2022 №02/22, №22:35:010101:2642-22/114/2022-2 от 29.12.2022</t>
  </si>
  <si>
    <t>В раздел включается имущество, стоимость которого превышает размер, установленный  подпунктом 2.2 пункта 2 Решения Поспелихинского районного Совета народных депутатов Алтайского кравя от 30.07.2014 №26 «Об утверждении Положения о реестре объектов муниципального имущества муниципального образования Поспелихинский район Алтайского края"</t>
  </si>
  <si>
    <t xml:space="preserve">LADA NIVA </t>
  </si>
  <si>
    <t xml:space="preserve">Автобус ГАЗ-А62R32 </t>
  </si>
  <si>
    <t xml:space="preserve">Шевроле Нива 212300-55 </t>
  </si>
  <si>
    <t xml:space="preserve">NISSAN Terrano                     </t>
  </si>
  <si>
    <t>Автомобиль                               (гос.номер В136СР22                  VIN X9632213070555841)</t>
  </si>
  <si>
    <t xml:space="preserve"> Легковой автомобиль                       (гос.номер О335ОО22,                           VIN Z8NHSNHGN56730147)</t>
  </si>
  <si>
    <t xml:space="preserve"> Легковой автомобиль                           (гос.номер Р777КК22,                          VIN X9L212300К0697184)</t>
  </si>
  <si>
    <t>Газ 332213</t>
  </si>
  <si>
    <t>Chevrolet NIVA 212300-55 (Шевроле НИВА)</t>
  </si>
  <si>
    <t xml:space="preserve"> Легковой автомобиль               (гос.номер Е708ХМ22,                           VIN X9L212300G0607028)</t>
  </si>
  <si>
    <t xml:space="preserve">ZL932                                       </t>
  </si>
  <si>
    <t>Фронтальный погрузчик                    (гос номер 22ЕК1899)</t>
  </si>
  <si>
    <t xml:space="preserve">ГАЗ САЗ 3507.01 </t>
  </si>
  <si>
    <t>Грузовой автомобиль                     (гос.номер Т082НК22,                      VIN ХТН 330720Р1516662)</t>
  </si>
  <si>
    <t>ДЗ-180</t>
  </si>
  <si>
    <t>Автогрейдер                                 (гос.номер 22МС9657)</t>
  </si>
  <si>
    <t xml:space="preserve">ЮМЗ 6А                         </t>
  </si>
  <si>
    <t>Трактор                                     (гос.номер 22МС3536)</t>
  </si>
  <si>
    <t xml:space="preserve">ЗИЛ ММЗ 4502 МО </t>
  </si>
  <si>
    <t>Грузовой автомобиль                    (гос.номер Р050РУ22,                        VIN отсутствует)</t>
  </si>
  <si>
    <t>2.3.1. Транспортные средства</t>
  </si>
  <si>
    <t>Автобус                                               (ЭПТС №164301036833220, идентификационный номер (VIN) Х96А62R32N0933047, гос.номер В828ЕВ122)</t>
  </si>
  <si>
    <t xml:space="preserve"> Легковой автомобиль                         (гос.номер Р777КК22, VIN XТА212300N0804515)</t>
  </si>
  <si>
    <t>Автобус                                       (ЭПТС № 164301036833230, идентификационный номер (VIN) Х96А62R32N0933105, гос.номер А891ХТ122)</t>
  </si>
  <si>
    <t>Легковой автомобиль                (гос.номер б/н, VIN XТА212300R0869108, Темно-зеленый)</t>
  </si>
  <si>
    <t>Управление сельского хозяйства Администрации Поспелихинского района Алтайского края</t>
  </si>
  <si>
    <t>1142201000446</t>
  </si>
  <si>
    <t xml:space="preserve">659700, Алтайский край, Поспелихинский район, село Поспелиха, Коммунистическая ул., д.2 </t>
  </si>
  <si>
    <t>2.3.2-00003</t>
  </si>
  <si>
    <t>2.3.1-К-00005</t>
  </si>
  <si>
    <t>2.3.1-К-00001</t>
  </si>
  <si>
    <t>2.3.1-00002</t>
  </si>
  <si>
    <t>2.3.1-К-00003</t>
  </si>
  <si>
    <t>2.3.1-К-00004</t>
  </si>
  <si>
    <t>2.3.1-00006</t>
  </si>
  <si>
    <t>2.3.1-00007</t>
  </si>
  <si>
    <t>2.3.1-00010</t>
  </si>
  <si>
    <t>2.3.1-00011</t>
  </si>
  <si>
    <t>2.3.1.-00012</t>
  </si>
  <si>
    <t>2.3.1-00013</t>
  </si>
  <si>
    <t>2.3.1-00014</t>
  </si>
  <si>
    <t>2.3.1-00015</t>
  </si>
  <si>
    <t>2.3.1-00016</t>
  </si>
  <si>
    <t>2.3.1-00017</t>
  </si>
  <si>
    <t>Автобус класса В,                    (гос.номер Е720ХМ22,                       VIN X96322120H0821285)</t>
  </si>
  <si>
    <t xml:space="preserve">Автобус класса В, ГАЗ-32212 </t>
  </si>
  <si>
    <t>1022202523694</t>
  </si>
  <si>
    <t xml:space="preserve">659700, Алтайский край, Поспелихинский район, село Поспелиха, Коммунистическая ул., д.7 </t>
  </si>
  <si>
    <t>1165476189482</t>
  </si>
  <si>
    <t xml:space="preserve">630088, Новосибирская область, город Новосибирск, ул. Петухова, д. 76, кв. 129 </t>
  </si>
  <si>
    <t>Общество с ограниченной ответственностью "Теплоснабжающая компания"</t>
  </si>
  <si>
    <t>102202524410</t>
  </si>
  <si>
    <t>Школьный автобус российского производства                                   (VIN X96A67R43N0022351)</t>
  </si>
  <si>
    <t>Школьный автобус российского производства ГАЗ-А67R43</t>
  </si>
  <si>
    <t xml:space="preserve">ГАЗ-А67R43                             </t>
  </si>
  <si>
    <t>Школьный автобус российского производства                                     (VIN X96A67R43Р0025955)</t>
  </si>
  <si>
    <t xml:space="preserve">автобус ГАЗ 322171 </t>
  </si>
  <si>
    <t xml:space="preserve">УАЗ 220602 </t>
  </si>
  <si>
    <t>Автобус  (12 лет Октября)</t>
  </si>
  <si>
    <t>Школьный автобус российского производства ГАЗ-322171 (VIN X9632217 1 N0946411)</t>
  </si>
  <si>
    <t xml:space="preserve">УАЗ 128801-200-13 </t>
  </si>
  <si>
    <t>Школьный автобус российского производства идентификационный номер (VIN XТТ128801R1003011)</t>
  </si>
  <si>
    <t>автобус ПАЗ-320570-02 для перевозки детей</t>
  </si>
  <si>
    <t>Подраздел 2.3.2 Особо ценное движимое имущество, закрепленное за автономными и бюджетными муниципальными учреждениями</t>
  </si>
  <si>
    <t>Автосамосвал-Самосвал                     (VIN Y3M65012DP0000032)</t>
  </si>
  <si>
    <t xml:space="preserve"> ГАС-САЗ (специальный, машина вакуумная) 39014-12 </t>
  </si>
  <si>
    <t>Экскаватор-погрузчик серии TLB 825 с двигателем Perkins  1104С-44Т (2795)</t>
  </si>
  <si>
    <t>Трактор МТЗ-80</t>
  </si>
  <si>
    <t>Машина вакуумная КО-505А (ассенизатор)</t>
  </si>
  <si>
    <t>Машина вакуумная КО-505А (ассенизатор) (гос.номер Х536РМ, VIN XVL48231190001428)</t>
  </si>
  <si>
    <t>Автомобиль ГАЗ 3307 АВВ-ф-3,6 (ассенизатор) (го.номер Х023РК22, VIN отсутствует)</t>
  </si>
  <si>
    <t>Автомобиль ГАЗ 3307 АВВ-ф-3,6 (ассенизатор)</t>
  </si>
  <si>
    <t xml:space="preserve">УАЗ 33962                 </t>
  </si>
  <si>
    <t>Автомобиль (гос.номер Х786СК22        VIN XTT396200V0004422)</t>
  </si>
  <si>
    <t xml:space="preserve">ГАЗ-322121                                  </t>
  </si>
  <si>
    <t>Автобус                                             (VIN Х96322121G0816570)</t>
  </si>
  <si>
    <t>Легковой автомобиль                      (гос.номер У019ТМ22,                     VIN X9L212300D0490882)</t>
  </si>
  <si>
    <t>2.3.1-00019</t>
  </si>
  <si>
    <t>2.3.1-00020</t>
  </si>
  <si>
    <t>2.3.1-00021</t>
  </si>
  <si>
    <t>2.3.1-00022</t>
  </si>
  <si>
    <t>2.3.1-00023</t>
  </si>
  <si>
    <t>2.3.1-00024</t>
  </si>
  <si>
    <t>2.3.1-00025</t>
  </si>
  <si>
    <t>2.3.1-00026</t>
  </si>
  <si>
    <t>2.3.1-00027</t>
  </si>
  <si>
    <t>2.3.1-00028</t>
  </si>
  <si>
    <t>2.3.1-00029</t>
  </si>
  <si>
    <t>2.3.1-00030</t>
  </si>
  <si>
    <t>2.3.1-00031</t>
  </si>
  <si>
    <t>2.3.1-00032</t>
  </si>
  <si>
    <t>2.3.1-00033</t>
  </si>
  <si>
    <t>2.3.1-00034</t>
  </si>
  <si>
    <t>2.3.1-00035</t>
  </si>
  <si>
    <t>2.3.1-00036</t>
  </si>
  <si>
    <t>2.3.1-00037</t>
  </si>
  <si>
    <t xml:space="preserve">Автосамосвал-Самосвал МАЗ-65012В                           </t>
  </si>
  <si>
    <t>Муниципальное казенное общеобразовательное учреждение  «Поспелихинская средняя общеобразовательная школа № 3»</t>
  </si>
  <si>
    <t>2.3.2-00001</t>
  </si>
  <si>
    <t>Подраздел 2.3.3 Иное движимое имущество</t>
  </si>
  <si>
    <t>2.3.2-00002</t>
  </si>
  <si>
    <t>2.3.2-00004</t>
  </si>
  <si>
    <t>2.3.2-00005</t>
  </si>
  <si>
    <t>2.3.2-00006</t>
  </si>
  <si>
    <t>2.3.2-00007</t>
  </si>
  <si>
    <t>2.3.2-00008</t>
  </si>
  <si>
    <t>2.3.2-00009</t>
  </si>
  <si>
    <t>2.3.2-00010</t>
  </si>
  <si>
    <t>2.3.2-00011</t>
  </si>
  <si>
    <t>2.3.2-00012</t>
  </si>
  <si>
    <t>2.3.2-00013</t>
  </si>
  <si>
    <t>2.3.2-00014</t>
  </si>
  <si>
    <t>2.3.2-00015</t>
  </si>
  <si>
    <t>2.3.2-00016</t>
  </si>
  <si>
    <t>2.3.2-00017</t>
  </si>
  <si>
    <t>2.3.2-00018</t>
  </si>
  <si>
    <t>2.3.2-00019</t>
  </si>
  <si>
    <t>2.3.2-00020</t>
  </si>
  <si>
    <t>2.3.2-00021</t>
  </si>
  <si>
    <t>2.3.2-00022</t>
  </si>
  <si>
    <t>2.3.2-00023</t>
  </si>
  <si>
    <t>2.3.2-00024</t>
  </si>
  <si>
    <t>2.3.2-00025</t>
  </si>
  <si>
    <t>2.3.2-00036</t>
  </si>
  <si>
    <t>2.3.2-00037</t>
  </si>
  <si>
    <t>2.3.2-00038</t>
  </si>
  <si>
    <t>2.3.2-00026</t>
  </si>
  <si>
    <t>2.3.2-00027</t>
  </si>
  <si>
    <t>2.3.2-00028</t>
  </si>
  <si>
    <t>2.3.2-00029</t>
  </si>
  <si>
    <t>2.3.2-00030</t>
  </si>
  <si>
    <t>2.3.2-00031</t>
  </si>
  <si>
    <t>2.3.2-00032</t>
  </si>
  <si>
    <t>2.3.2-00033</t>
  </si>
  <si>
    <t>2.3.2-00034</t>
  </si>
  <si>
    <t>2.3.2-00035</t>
  </si>
  <si>
    <t>не установлены</t>
  </si>
  <si>
    <t>Распоряжение управления имущественных отношений Алтайского края от 15.02.2022 №118, распоряжение Администрации Поспелихинского района от 13.04.2022 №__-р</t>
  </si>
  <si>
    <t>Распоряжение управления имущественных отношений Алтайского края от 26.04.2022 №473, распоряжение Администрации Поспелихинского района от 23.05.2022 №159-р</t>
  </si>
  <si>
    <t>Котел водогрейный (с.Поспелиха, ул. Вокзальная 15а)</t>
  </si>
  <si>
    <t>МК №03/24 от 05.04.2024, распоряжение от 17.07.2024 №335-р</t>
  </si>
  <si>
    <t>Решение Поспелихинского районного Совета народных депутатов от 24.12.2015 № 74  и распоряжение от 28.11.2023 №441-р</t>
  </si>
  <si>
    <t>10112202300002</t>
  </si>
  <si>
    <t>01114529010000000001</t>
  </si>
  <si>
    <t>01114529010000000003</t>
  </si>
  <si>
    <t>01114529010000000005</t>
  </si>
  <si>
    <t>01114529010000000226</t>
  </si>
  <si>
    <t>3531029102200000</t>
  </si>
  <si>
    <t>3531029102200001</t>
  </si>
  <si>
    <t>4433028922600001</t>
  </si>
  <si>
    <t>5500000000000078</t>
  </si>
  <si>
    <t>10135202300002</t>
  </si>
  <si>
    <t>3515341010200001</t>
  </si>
  <si>
    <t>Распоряжение Управления имущественных отношений Алтайского края от 26.11.2021 №1588, распоряжение от 16.07.2024 №329-р</t>
  </si>
  <si>
    <t>3515341022000001</t>
  </si>
  <si>
    <t>5231029104100001</t>
  </si>
  <si>
    <t>5214292436500001</t>
  </si>
  <si>
    <t>3514291527400001</t>
  </si>
  <si>
    <t xml:space="preserve">NISSAN Almera                 </t>
  </si>
  <si>
    <t>10135202300001</t>
  </si>
  <si>
    <t>Распоряжение управления имущественных отношений Алтайсвкого края от 10.03.2023 №356</t>
  </si>
  <si>
    <t>2.3.1-00008</t>
  </si>
  <si>
    <t>2.3.1-К-00009</t>
  </si>
  <si>
    <t>2.3.1-00018</t>
  </si>
  <si>
    <t>1.1-00001</t>
  </si>
  <si>
    <t>1.1-К-00002</t>
  </si>
  <si>
    <t>1.1-К-00003</t>
  </si>
  <si>
    <t>1.1-К-00004</t>
  </si>
  <si>
    <t>1.1-К-00005</t>
  </si>
  <si>
    <t>1.1-К-00006</t>
  </si>
  <si>
    <t>1.1-00007</t>
  </si>
  <si>
    <t>1.1-00008</t>
  </si>
  <si>
    <t>1.1-К-00009</t>
  </si>
  <si>
    <t>1.1-К-00010</t>
  </si>
  <si>
    <t>1.1-К-00011</t>
  </si>
  <si>
    <t>1.1-К-00012</t>
  </si>
  <si>
    <t>1.1-00013</t>
  </si>
  <si>
    <t>1.1-00014</t>
  </si>
  <si>
    <t>1.1-00015</t>
  </si>
  <si>
    <t>1.1-К-00016</t>
  </si>
  <si>
    <t>1.1-К-00017</t>
  </si>
  <si>
    <t>1.1-К-00018</t>
  </si>
  <si>
    <t>1.1-00019</t>
  </si>
  <si>
    <t>1.1-00020</t>
  </si>
  <si>
    <t>1.1-00021</t>
  </si>
  <si>
    <t>1.1-00022</t>
  </si>
  <si>
    <t>1.1-00023</t>
  </si>
  <si>
    <t>1.1-00024</t>
  </si>
  <si>
    <t>1.1-00025</t>
  </si>
  <si>
    <t>1.1-00026</t>
  </si>
  <si>
    <t>1.1-00027</t>
  </si>
  <si>
    <t>1.1-00028</t>
  </si>
  <si>
    <t>1.1-00029</t>
  </si>
  <si>
    <t>1.1-00030</t>
  </si>
  <si>
    <t>1.1-00031</t>
  </si>
  <si>
    <t>1.1-00032</t>
  </si>
  <si>
    <t>1.1-00033</t>
  </si>
  <si>
    <t>1.1-К-00034</t>
  </si>
  <si>
    <t>1.1-00035</t>
  </si>
  <si>
    <t>1.1-К-00036</t>
  </si>
  <si>
    <t>1.1-К-00037</t>
  </si>
  <si>
    <t>1.1-К-00038</t>
  </si>
  <si>
    <t>1.1-К-00039</t>
  </si>
  <si>
    <t>1.1-К-00040</t>
  </si>
  <si>
    <t>1.1-К-00041</t>
  </si>
  <si>
    <t>1.1-К-00042</t>
  </si>
  <si>
    <t>1.1-00043</t>
  </si>
  <si>
    <t>1.1-00044</t>
  </si>
  <si>
    <t>1.1-К-00045</t>
  </si>
  <si>
    <t>1.1-00046</t>
  </si>
  <si>
    <t>1.1-К-00047</t>
  </si>
  <si>
    <t>1.1-К-00048</t>
  </si>
  <si>
    <t>1.1-К-00049</t>
  </si>
  <si>
    <t>1.1-00050</t>
  </si>
  <si>
    <t>1.1-К-00051</t>
  </si>
  <si>
    <t>1.1-К-00052</t>
  </si>
  <si>
    <t>1.1-00053</t>
  </si>
  <si>
    <t>1.1-00054</t>
  </si>
  <si>
    <t>1.1-00055</t>
  </si>
  <si>
    <t>1.1-00056</t>
  </si>
  <si>
    <t>1.1-00057</t>
  </si>
  <si>
    <t>1.1-00058</t>
  </si>
  <si>
    <t>1.1-00059</t>
  </si>
  <si>
    <t>1.1-К-00060</t>
  </si>
  <si>
    <t>1.1-00061</t>
  </si>
  <si>
    <t>1.1-00062</t>
  </si>
  <si>
    <t>1.1-00063</t>
  </si>
  <si>
    <t>1.1-00064</t>
  </si>
  <si>
    <t>1.1-00065</t>
  </si>
  <si>
    <t>1.1-00066</t>
  </si>
  <si>
    <t>1.1-К-00067</t>
  </si>
  <si>
    <t>1.1-00068</t>
  </si>
  <si>
    <t>1.1-00069</t>
  </si>
  <si>
    <t>1.1-00070</t>
  </si>
  <si>
    <t>1.1-00071</t>
  </si>
  <si>
    <t>1.1-00072</t>
  </si>
  <si>
    <t>1.1-00073</t>
  </si>
  <si>
    <t>1.1-00074</t>
  </si>
  <si>
    <t>1.1-00075</t>
  </si>
  <si>
    <t>1.1-К-00076</t>
  </si>
  <si>
    <t>1.1-К-00077</t>
  </si>
  <si>
    <t>1.1-К-00078</t>
  </si>
  <si>
    <t>1.1-К-00079</t>
  </si>
  <si>
    <t>1.1-К-00080</t>
  </si>
  <si>
    <t>1.1-К-00081</t>
  </si>
  <si>
    <t>1.1-К-00082</t>
  </si>
  <si>
    <t>1.1-К-00083</t>
  </si>
  <si>
    <t>1.1-00084</t>
  </si>
  <si>
    <t>1.1-00085</t>
  </si>
  <si>
    <t>1.1-К-00086</t>
  </si>
  <si>
    <t>1.1-К-00087</t>
  </si>
  <si>
    <t>1.1-00088</t>
  </si>
  <si>
    <t>1.1-00089</t>
  </si>
  <si>
    <t>1.1-00090</t>
  </si>
  <si>
    <t>1.1-00091</t>
  </si>
  <si>
    <t>1.1-00092</t>
  </si>
  <si>
    <t>1.1-К-00093</t>
  </si>
  <si>
    <t>1.1-К-00094</t>
  </si>
  <si>
    <t>1.1-К-00095</t>
  </si>
  <si>
    <t>1.1-00096</t>
  </si>
  <si>
    <t>1.1-00097</t>
  </si>
  <si>
    <t>1.1-К-00098</t>
  </si>
  <si>
    <t>1.1-00099</t>
  </si>
  <si>
    <t>1.1-К-00100</t>
  </si>
  <si>
    <t>1.1-00101</t>
  </si>
  <si>
    <t>1.1-К-00103</t>
  </si>
  <si>
    <t>1.1-00104</t>
  </si>
  <si>
    <t>1.1-К-00105</t>
  </si>
  <si>
    <t>1.1-00106</t>
  </si>
  <si>
    <t>1.1-00107</t>
  </si>
  <si>
    <t>1.1-00108</t>
  </si>
  <si>
    <t>1.1-00109</t>
  </si>
  <si>
    <t>1.1-К-00110</t>
  </si>
  <si>
    <t>1.1-00111</t>
  </si>
  <si>
    <t>1.1-00112</t>
  </si>
  <si>
    <t>1.1-00113</t>
  </si>
  <si>
    <t>1.1-К-00114</t>
  </si>
  <si>
    <t>1.1-К-00115</t>
  </si>
  <si>
    <t>1.1-К-00116</t>
  </si>
  <si>
    <t>1.1-К-00117</t>
  </si>
  <si>
    <t>1.1-00118</t>
  </si>
  <si>
    <t>1.1-00119</t>
  </si>
  <si>
    <t>1.1-00120</t>
  </si>
  <si>
    <t>1.1-00121</t>
  </si>
  <si>
    <t>1.1-00122</t>
  </si>
  <si>
    <t>1.1-00123</t>
  </si>
  <si>
    <t>1.1-00124</t>
  </si>
  <si>
    <t>1.1-00125</t>
  </si>
  <si>
    <t>1.1-К-00126</t>
  </si>
  <si>
    <t>1.1-00127</t>
  </si>
  <si>
    <t>1.1-00128</t>
  </si>
  <si>
    <t>1.1-00130</t>
  </si>
  <si>
    <t>1.1-00131</t>
  </si>
  <si>
    <t>1.1-00132</t>
  </si>
  <si>
    <t>1.1-К-00133</t>
  </si>
  <si>
    <t>1.1-00134</t>
  </si>
  <si>
    <t>1.1-00135</t>
  </si>
  <si>
    <t>1.1-К-00136</t>
  </si>
  <si>
    <t>1.1-00137</t>
  </si>
  <si>
    <t>1.1-00138</t>
  </si>
  <si>
    <t>1.1-К-00139</t>
  </si>
  <si>
    <t>1.1-00140</t>
  </si>
  <si>
    <t>1.1-00141</t>
  </si>
  <si>
    <t>1.1-К-00142</t>
  </si>
  <si>
    <t>1.1-00143</t>
  </si>
  <si>
    <t>1.1-00144</t>
  </si>
  <si>
    <t>1.1-00145</t>
  </si>
  <si>
    <t>1.1-00146</t>
  </si>
  <si>
    <t>1.1-00147</t>
  </si>
  <si>
    <t>1.1-К-00148</t>
  </si>
  <si>
    <t>Ранее присвоенные номера
Инвентарный номер
01:234:002:000067340
Кадастровый номер
22:35:010103:0168:01:234:002:000067340</t>
  </si>
  <si>
    <r>
      <t>Сведения об акционерном обществе (эмитенте), включая полное наименование юридического лица, включающее его организационно-правовую форму, ИНН, КПП, ОГРН, адрес в пределах места нахождения (с указанием кода </t>
    </r>
    <r>
      <rPr>
        <sz val="12"/>
        <color rgb="FF000000"/>
        <rFont val="Times New Roman"/>
        <family val="1"/>
        <charset val="204"/>
      </rPr>
      <t>ОКТМО</t>
    </r>
    <r>
      <rPr>
        <sz val="12"/>
        <color rgb="FF22272F"/>
        <rFont val="Times New Roman"/>
        <family val="1"/>
        <charset val="204"/>
      </rPr>
      <t>)</t>
    </r>
  </si>
  <si>
    <r>
      <t xml:space="preserve">Вид вещного права, на основании которого правообладателю принадлежит объект учета </t>
    </r>
    <r>
      <rPr>
        <vertAlign val="superscript"/>
        <sz val="12"/>
        <color rgb="FF000000"/>
        <rFont val="Times New Roman"/>
        <family val="1"/>
        <charset val="204"/>
      </rPr>
      <t>6</t>
    </r>
  </si>
  <si>
    <r>
      <t>Сведения об установленных ограничениях (обременениях)</t>
    </r>
    <r>
      <rPr>
        <vertAlign val="superscript"/>
        <sz val="12"/>
        <color rgb="FF000000"/>
        <rFont val="Times New Roman"/>
        <family val="1"/>
        <charset val="204"/>
      </rPr>
      <t>7</t>
    </r>
  </si>
  <si>
    <t>1.1-00008, 1.1-00135</t>
  </si>
  <si>
    <t>Краевое государственное бюджетное учреждение здравоохранения "Поспелихинская центральная районная больница"</t>
  </si>
  <si>
    <t>1.1-00001, с 1.1-00022 по 1.1-00026, с 1.2.-00169 по 1.2-00182, 1.3-00023</t>
  </si>
  <si>
    <t>1.1-00033, 1.1-00089,                           с 1.2-00101 по 1.2-00106</t>
  </si>
  <si>
    <t>1.1-00027 по 1.1-00032,                  1.1-00050, 1.1-00053, 1.1-00071,          1.1-00073, с 1.1-00130 по 1.1-00132,  1.1-00144, с 1.2-00107 по 1.2-00122</t>
  </si>
  <si>
    <t>1.1-00061, 1.1-00072, 1.2-00123,        1.2-00124</t>
  </si>
  <si>
    <t>1.1-00013, 1.1-00055, 1.1-00063,            1.1-00118, 1.1-00123, 1.1-00128,                 с 1.2-00126 по 1.2-00142</t>
  </si>
  <si>
    <t>1.1-00084, 1.1-00085,                                    с  1.2-00096 по 1.2-00100,</t>
  </si>
  <si>
    <t xml:space="preserve">1.1-00007, 1.1-00014, 1.1-00059,            1.1-62, 1.1-65, 1.1-00127,                             с 1.2-00149 по 1.2-00156, </t>
  </si>
  <si>
    <t>1.1-00124, 1.1-00125,                                   с 1.2-00183 по 1.2-00196</t>
  </si>
  <si>
    <t>1.1-00015, 1.1-00019, 1.1-00020,         1.1-00021, 1.1-000046,                                  с 1.2-00164 по 1.2-00168</t>
  </si>
  <si>
    <t>1.1-00058, 1.1-00068, 1.1-00069,             1.1-000121, 1.1-00143,                                   с 1.2-00157 по 1.2-00163</t>
  </si>
  <si>
    <t>1.1-00056, 1.1-00057, 1.1-00070,              1.1-00122,                                                       с 1.2-00143 по 1.2-000148</t>
  </si>
  <si>
    <t>1.1-00035, 1.1-00043, 1.1-00044,             1.1-00054, 1.1-00064, 1.1-00074,          1.1-00075, 1.1-00088, 1.1-00090,           1.1-00091, 1.1-00092, 1.1-00096,            1.1-00097, 1.1-00099, 1.1-00101,          1.1-00104, 1.1-00106, 1.1-00107,             1.1-00108, 1.1-00109, 1.1-00111,            1.1-00112, 1.1-00113, 1.1-00119,            1.1-00120, 1.1-00134, 1.1-00137,            1.1-00138, 1.1-00140, 1.1-00141,            1.1-00145, 1.1-00146, 1.1-00147,           1.2-00030, 1.2-00032, 1.2-00062,           1.2-00064, с 1.2-00197 по 1.2-00267</t>
  </si>
  <si>
    <t>1.1-00066, 1.2-00125</t>
  </si>
  <si>
    <t>1152201000555</t>
  </si>
  <si>
    <t>Муниципальное унитарное предприятие  «ТВС»</t>
  </si>
  <si>
    <t>1152225032761</t>
  </si>
  <si>
    <t>Муниципальное унитарное предприятие «ЖКУ»</t>
  </si>
  <si>
    <t>Организация в процессе ликвидации. 9 января 2025 г. регистрирующим органом принято решение о предстоящем исключении юридического лица из ЕГРЮЛ (наличие в ЕГРЮЛ сведений о юридическом лице, в отношении которых внесена запись о недостоверности).</t>
  </si>
  <si>
    <t>Организация в процессе ликвидации. 23 декабря 2024 г. регистрирующим органом принято решение о предстоящем исключении юридического лица из ЕГРЮЛ (наличие в ЕГРЮЛ сведений о юридическом лице, в отношении которых внесена запись о недостоверности).</t>
  </si>
  <si>
    <t>1152201000511</t>
  </si>
  <si>
    <t xml:space="preserve">658391, Алтайский край, Шипуновский район, село Шипуново, ул. Шукшина, д. 1, кв. 26 </t>
  </si>
  <si>
    <t>с 1.1-К-00051, 1.1-К-00095,              с 1.2-К-00070 по 1.2-К-00074,             с 1.2-К-00079 по 1.2-К-00090</t>
  </si>
  <si>
    <t>1.2-К-00003, 1.3-К-00020,      1.3-К-00021, 1.3-К-00022,       1.3-К-00025</t>
  </si>
  <si>
    <t>Общество с ограниченной ответственностью  "Управление водопроводов"</t>
  </si>
  <si>
    <t>с 1.1-К-00078 по 1.1-К-00081, 1.1-К-00087, 1.1-К-00098,              с 1.2-К-00009 по 1.2-К-00011,           с 1.2-К-00013 по 1.2-К-00021,           с 1.2-К-00024 по 1.2-К-00026, 1.3-К-00017, 1.3-К-00023</t>
  </si>
  <si>
    <t>Индивидуальный предпринирматель Гуляев Игорь Юрьевич</t>
  </si>
  <si>
    <t>СПК "Путь Ленина"</t>
  </si>
  <si>
    <t>1022202523925</t>
  </si>
  <si>
    <t xml:space="preserve">659712, Алтайский край, Поспелихинский район, село Клепечиха, Парковый пер., д.1 </t>
  </si>
  <si>
    <t xml:space="preserve"> с 1.1-К-00037 по 1.1-К-00039</t>
  </si>
  <si>
    <t>СПК "Заветы Ильича"</t>
  </si>
  <si>
    <t>1022202524145</t>
  </si>
  <si>
    <t xml:space="preserve">659709, Алтайский край, Поспелихинский район, поселок Хлебороб, Садовая ул., д. 20 </t>
  </si>
  <si>
    <t>1.1-К-00040, 1.1-К-00041</t>
  </si>
  <si>
    <t>1022202524410</t>
  </si>
  <si>
    <t>1.2-00100, 1.3-К-00026,                  1.3-К-00027</t>
  </si>
  <si>
    <t>Физические лица</t>
  </si>
  <si>
    <t>с 1.1-К-00042, 1.1-К-00047,    1.1-К-00076, 1.1-К-00077,                    1.1-К-00093,                                               с 1.3-К-00001 по 1.1-К-00016, 1.1-К-00018, 1.1-К-00019,              1.1-К-00023, 1.1-К-00024</t>
  </si>
  <si>
    <t>Концессионное соглание от 22.12.2020</t>
  </si>
  <si>
    <t>Договор аренды от №03/22 от 20.12.2022</t>
  </si>
  <si>
    <t>5500000000000005</t>
  </si>
  <si>
    <t>5500000000000229</t>
  </si>
  <si>
    <t>5214289723000006</t>
  </si>
  <si>
    <t>5114289723000001</t>
  </si>
  <si>
    <t>1211452739100001</t>
  </si>
  <si>
    <t>5111452112700014</t>
  </si>
  <si>
    <t>5111452112700009</t>
  </si>
  <si>
    <t>5111452112700010</t>
  </si>
  <si>
    <t>5111452112700006</t>
  </si>
  <si>
    <t>5111452112700008</t>
  </si>
  <si>
    <t>5111452112700007</t>
  </si>
  <si>
    <t>5233025301100032</t>
  </si>
  <si>
    <t>5233025301100031</t>
  </si>
  <si>
    <t>5233025301200028</t>
  </si>
  <si>
    <t>5233025301200029</t>
  </si>
  <si>
    <t>ДН-6,3</t>
  </si>
  <si>
    <t>5214289723000005</t>
  </si>
  <si>
    <t>5233028251400003</t>
  </si>
  <si>
    <t>5233028251400004</t>
  </si>
  <si>
    <t>5233028131400041</t>
  </si>
  <si>
    <t>3414294416300001</t>
  </si>
  <si>
    <t>5112452739200009</t>
  </si>
  <si>
    <t>5500000000000120</t>
  </si>
  <si>
    <t>5500000000000121</t>
  </si>
  <si>
    <t>5500000000000203</t>
  </si>
  <si>
    <t>5112452739200010</t>
  </si>
  <si>
    <t>5111000116000001</t>
  </si>
  <si>
    <t>3412452734100001</t>
  </si>
  <si>
    <t>5112452734100001</t>
  </si>
  <si>
    <t>1312452535100001</t>
  </si>
  <si>
    <t>5113452761900007</t>
  </si>
  <si>
    <t>5113452761900008</t>
  </si>
  <si>
    <t>5113452761900006</t>
  </si>
  <si>
    <t>5113452761900009</t>
  </si>
  <si>
    <t>5122042131000002</t>
  </si>
  <si>
    <t>5113452761900010</t>
  </si>
  <si>
    <t>5113452761900011</t>
  </si>
  <si>
    <t>5113452761900012</t>
  </si>
  <si>
    <t>5113452761900013</t>
  </si>
  <si>
    <t>5113452761900016</t>
  </si>
  <si>
    <t>5113452761900018</t>
  </si>
  <si>
    <t>5111452112700003</t>
  </si>
  <si>
    <t>5111452112700005</t>
  </si>
  <si>
    <t>5113452761900001</t>
  </si>
  <si>
    <t>5113452761900002</t>
  </si>
  <si>
    <t>5113452761900003</t>
  </si>
  <si>
    <t>01114529010000000376</t>
  </si>
  <si>
    <t>01114529010000000377</t>
  </si>
  <si>
    <t>01114529010000000378</t>
  </si>
  <si>
    <t>01114529010000000379</t>
  </si>
  <si>
    <t>01114529010000000380</t>
  </si>
  <si>
    <t>01114529010000000381</t>
  </si>
  <si>
    <t>01114529010000000383</t>
  </si>
  <si>
    <t>01114529010000000384</t>
  </si>
  <si>
    <t>01114529010000000385</t>
  </si>
  <si>
    <t>01114529010000000391</t>
  </si>
  <si>
    <t>5111452828100001</t>
  </si>
  <si>
    <t>5212452535100001</t>
  </si>
  <si>
    <t>1211452830100001</t>
  </si>
  <si>
    <t>5112452739200012</t>
  </si>
  <si>
    <t>5112452739200011</t>
  </si>
  <si>
    <t>1211452635100001</t>
  </si>
  <si>
    <t>1211000114000001</t>
  </si>
  <si>
    <t>1211000111000002</t>
  </si>
  <si>
    <t>5121000111000002</t>
  </si>
  <si>
    <t>5113452761900005</t>
  </si>
  <si>
    <t>5112452735100005</t>
  </si>
  <si>
    <t>5112452735100006</t>
  </si>
  <si>
    <t>5112452735100007</t>
  </si>
  <si>
    <t>5112452735100008</t>
  </si>
  <si>
    <t>5112452736300001</t>
  </si>
  <si>
    <t>5114292154600008</t>
  </si>
  <si>
    <t>5112452735100009</t>
  </si>
  <si>
    <t>5112452735100010</t>
  </si>
  <si>
    <t>5112452650100001</t>
  </si>
  <si>
    <t>5114292154600009</t>
  </si>
  <si>
    <t>5112452735100011</t>
  </si>
  <si>
    <t>5114292154600010</t>
  </si>
  <si>
    <t>01114529010000000002</t>
  </si>
  <si>
    <t>5500000000000245</t>
  </si>
  <si>
    <t>Котел водогрейный Прометей Автомат 1000</t>
  </si>
  <si>
    <t xml:space="preserve"> Прометей Автомат 1000</t>
  </si>
  <si>
    <t>10134202400012</t>
  </si>
  <si>
    <t>10134202400011</t>
  </si>
  <si>
    <t>10134202400013</t>
  </si>
  <si>
    <t>МК №27/24 от 09.12.2024</t>
  </si>
  <si>
    <t>Дымовая труба ТД 0,34х18 (с. Красноярское, ул. Советская,19а)</t>
  </si>
  <si>
    <t>ТД 0,34х18</t>
  </si>
  <si>
    <t>МК №13/24 от 02.07.2024, распоряжение от 16.12.2024 №620-р</t>
  </si>
  <si>
    <t>Котел КВр-0,4 Мвт/ч (с. Николаевка, ул. Ленинская, 5а)</t>
  </si>
  <si>
    <t>КВр-0,4</t>
  </si>
  <si>
    <t>Договор поставки №71 от 22.11.2024, распоряжение от 16.12.2024 №620-р</t>
  </si>
  <si>
    <t>Модульная котельная установка (ст. Озимая, ул. Школьная, 14)</t>
  </si>
  <si>
    <t>МК №11/24 от 05.06.2024, распоряжение от 16.12.2024 №620-р</t>
  </si>
  <si>
    <t>2.3.3-00001</t>
  </si>
  <si>
    <t>2.3.3-00002</t>
  </si>
  <si>
    <t>2.3.3-00003</t>
  </si>
  <si>
    <t>2.3.3-00004</t>
  </si>
  <si>
    <t>2.3.3-00005</t>
  </si>
  <si>
    <t>2.3.3-00006</t>
  </si>
  <si>
    <t>2.3.3-00007</t>
  </si>
  <si>
    <t>2.3.3-00008</t>
  </si>
  <si>
    <t>2.3.3-00009</t>
  </si>
  <si>
    <t>2.3.3-00010</t>
  </si>
  <si>
    <t>2.3.3-00011</t>
  </si>
  <si>
    <t>2.3.3-00012</t>
  </si>
  <si>
    <t>2.3.3-00013</t>
  </si>
  <si>
    <t>2.3.3-00014</t>
  </si>
  <si>
    <t>2.3.3-00015</t>
  </si>
  <si>
    <t>2.3.3-00016</t>
  </si>
  <si>
    <t>2.3.3-00017</t>
  </si>
  <si>
    <t>2.3.3-00018</t>
  </si>
  <si>
    <t>2.3.3-00019</t>
  </si>
  <si>
    <t>2.3.3-00020</t>
  </si>
  <si>
    <t>2.3.3-00021</t>
  </si>
  <si>
    <t>2.3.3-00022</t>
  </si>
  <si>
    <t>2.3.3-00023</t>
  </si>
  <si>
    <t>2.3.3-00024</t>
  </si>
  <si>
    <t>2.3.3-00025</t>
  </si>
  <si>
    <t>2.3.3-00026</t>
  </si>
  <si>
    <t>2.3.3-00027</t>
  </si>
  <si>
    <t>2.3.3-00028</t>
  </si>
  <si>
    <t>2.3.3-00029</t>
  </si>
  <si>
    <t>2.3.3-00030</t>
  </si>
  <si>
    <t>2.3.3-00031</t>
  </si>
  <si>
    <t>2.3.3-00032</t>
  </si>
  <si>
    <t>2.3.3-00033</t>
  </si>
  <si>
    <t>2.3.3-00034</t>
  </si>
  <si>
    <t>2.3.3-00035</t>
  </si>
  <si>
    <t>2.3.3-00036</t>
  </si>
  <si>
    <t>2.3.3-00037</t>
  </si>
  <si>
    <t>2.3.3-00038</t>
  </si>
  <si>
    <t>2.3.3-00039</t>
  </si>
  <si>
    <t>2.3.3-00040</t>
  </si>
  <si>
    <t>2.3.3-00041</t>
  </si>
  <si>
    <t>2.3.3-00042</t>
  </si>
  <si>
    <t>2.3.3-00043</t>
  </si>
  <si>
    <t>2.3.3-00044</t>
  </si>
  <si>
    <t>2.3.3-00045</t>
  </si>
  <si>
    <t>2.3.3-00046</t>
  </si>
  <si>
    <t>2.3.3-00047</t>
  </si>
  <si>
    <t>2.3.3-00048</t>
  </si>
  <si>
    <t>2.3.3-00049</t>
  </si>
  <si>
    <t>2.3.3-00050</t>
  </si>
  <si>
    <t>2.3.3-00051</t>
  </si>
  <si>
    <t>2.3.3-00052</t>
  </si>
  <si>
    <t>2.3.3-00053</t>
  </si>
  <si>
    <t>2.3.3-00054</t>
  </si>
  <si>
    <t>2.3.3-00055</t>
  </si>
  <si>
    <t>2.3.3-00056</t>
  </si>
  <si>
    <t>2.3.3-00057</t>
  </si>
  <si>
    <t>2.3.3-00058</t>
  </si>
  <si>
    <t>2.3.3-00059</t>
  </si>
  <si>
    <t>2.3.3-00060</t>
  </si>
  <si>
    <t>2.3.3-00061</t>
  </si>
  <si>
    <t>2.3.3-00062</t>
  </si>
  <si>
    <t>2.3.3-00063</t>
  </si>
  <si>
    <t>2.3.3-00064</t>
  </si>
  <si>
    <t>2.3.3-00065</t>
  </si>
  <si>
    <t>2.3.3-00066</t>
  </si>
  <si>
    <t>2.3.3-00067</t>
  </si>
  <si>
    <t>2.3.3-00068</t>
  </si>
  <si>
    <t>2.3.3-00069</t>
  </si>
  <si>
    <t>2.3.3-00070</t>
  </si>
  <si>
    <t>2.3.3-00071</t>
  </si>
  <si>
    <t>2.3.3-00072</t>
  </si>
  <si>
    <t>2.3.3-00073</t>
  </si>
  <si>
    <t>2.3.3-00074</t>
  </si>
  <si>
    <t>2.3.3-00075</t>
  </si>
  <si>
    <t>2.3.3-00076</t>
  </si>
  <si>
    <t>2.3.3-00077</t>
  </si>
  <si>
    <t>2.3.3-00078</t>
  </si>
  <si>
    <t>2.3.3-00079</t>
  </si>
  <si>
    <t>2.3.3-00080</t>
  </si>
  <si>
    <t>2.3.3-00081</t>
  </si>
  <si>
    <t>2.3.3-00082</t>
  </si>
  <si>
    <t>2.3.3-00083</t>
  </si>
  <si>
    <t>2.3.3-00084</t>
  </si>
  <si>
    <t>2.3.3-00085</t>
  </si>
  <si>
    <t>2.3.3-00086</t>
  </si>
  <si>
    <t>2.3.3-00087</t>
  </si>
  <si>
    <t>2.3.3-00088</t>
  </si>
  <si>
    <t>2.3.3-00089</t>
  </si>
  <si>
    <t>2.3.3-00090</t>
  </si>
  <si>
    <t>2.3.3-00091</t>
  </si>
  <si>
    <t>2.3.3-00092</t>
  </si>
  <si>
    <t>2.3.3-00093</t>
  </si>
  <si>
    <t>2.3.3-00094</t>
  </si>
  <si>
    <t>2.3.3-00095</t>
  </si>
  <si>
    <t>2.3.3-00096</t>
  </si>
  <si>
    <t>2.3.3-00097</t>
  </si>
  <si>
    <t>2.3.3-00098</t>
  </si>
  <si>
    <t>2.3.3-00099</t>
  </si>
  <si>
    <t>2.3.3-00100</t>
  </si>
  <si>
    <t>2.3.3-00101</t>
  </si>
  <si>
    <t>2.3.3-00102</t>
  </si>
  <si>
    <t>2.3.3-00103</t>
  </si>
  <si>
    <t>2.3.3-00104</t>
  </si>
  <si>
    <t>2.3.3-00105</t>
  </si>
  <si>
    <t>2.3.3-00106</t>
  </si>
  <si>
    <t>2.3.3-00107</t>
  </si>
  <si>
    <t>2.3.3-00108</t>
  </si>
  <si>
    <t>2.3.3-00109</t>
  </si>
  <si>
    <t>2.3.3-00110</t>
  </si>
  <si>
    <t>2.3.3-00111</t>
  </si>
  <si>
    <t>2.3.3-00112</t>
  </si>
  <si>
    <t>2.3.3-00113</t>
  </si>
  <si>
    <t>2.3.3-00114</t>
  </si>
  <si>
    <t>2.3.3-00115</t>
  </si>
  <si>
    <t>2.3.3-00116</t>
  </si>
  <si>
    <t>2.3.3-00117</t>
  </si>
  <si>
    <t>2.3.3-00118</t>
  </si>
  <si>
    <t>2.3.3-00119</t>
  </si>
  <si>
    <t>2.3.3-00120</t>
  </si>
  <si>
    <t>2.3.3-00121</t>
  </si>
  <si>
    <t>2.3.3-00122</t>
  </si>
  <si>
    <t>2.3.3-00123</t>
  </si>
  <si>
    <t>2.3.3-00124</t>
  </si>
  <si>
    <t>2.3.3-00125</t>
  </si>
  <si>
    <t>2.3.3-00126</t>
  </si>
  <si>
    <t>2.3.3-00127</t>
  </si>
  <si>
    <t>2.3.3-00128</t>
  </si>
  <si>
    <t>2.3.3-00129</t>
  </si>
  <si>
    <t>2.3.3-00130</t>
  </si>
  <si>
    <t>2.3.3-00131</t>
  </si>
  <si>
    <t>2.3.3-00132</t>
  </si>
  <si>
    <t>2.3.3-00133</t>
  </si>
  <si>
    <t>2.3.3-00134</t>
  </si>
  <si>
    <t>2.3.3-00135</t>
  </si>
  <si>
    <t>2.3.3-00136</t>
  </si>
  <si>
    <t>2.3.3-00137</t>
  </si>
  <si>
    <t>2.3.3-00138</t>
  </si>
  <si>
    <t>2.3.3-00139</t>
  </si>
  <si>
    <t>2.3.3-00140</t>
  </si>
  <si>
    <t>2.3.3-00141</t>
  </si>
  <si>
    <t>2.3.3-00142</t>
  </si>
  <si>
    <t>2.3.3-00143</t>
  </si>
  <si>
    <t>2.3.3-00144</t>
  </si>
  <si>
    <t>2.3.3-00145</t>
  </si>
  <si>
    <t>2.3.3-00147</t>
  </si>
  <si>
    <t>2.3.3-00146</t>
  </si>
  <si>
    <t>2.3.3-00148</t>
  </si>
  <si>
    <t>2.3.3-00149</t>
  </si>
  <si>
    <t>2.3.3-00150</t>
  </si>
  <si>
    <t>2.3.3-00151</t>
  </si>
  <si>
    <t>2.3.3-00152</t>
  </si>
  <si>
    <t>2.3.3-00153</t>
  </si>
  <si>
    <t>2.3.3-00156</t>
  </si>
  <si>
    <t>2.3.3-00154</t>
  </si>
  <si>
    <t>2.3.3-00155</t>
  </si>
  <si>
    <t>2.3.3-00157</t>
  </si>
  <si>
    <t>2.3.3-00158</t>
  </si>
  <si>
    <t>2.3.3-00159</t>
  </si>
  <si>
    <t>2.3.3-00160</t>
  </si>
  <si>
    <t>2.3.3-00161</t>
  </si>
  <si>
    <t>2.3.3-00162</t>
  </si>
  <si>
    <t>2.3.3-00163</t>
  </si>
  <si>
    <t>2.3.3-00164</t>
  </si>
  <si>
    <t>2.3.3-00165</t>
  </si>
  <si>
    <t>2.3.3-00166</t>
  </si>
  <si>
    <t>2.3.3-00167</t>
  </si>
  <si>
    <t>2.3.3-00168</t>
  </si>
  <si>
    <t>2.3.3-00169</t>
  </si>
  <si>
    <t>2.3.3-00170</t>
  </si>
  <si>
    <t>2.3.3-00171</t>
  </si>
  <si>
    <t>2.3.3-00172</t>
  </si>
  <si>
    <t>2.3.3-00173</t>
  </si>
  <si>
    <t>2.3.3-00174</t>
  </si>
  <si>
    <t>2.3.3-00175</t>
  </si>
  <si>
    <t>2.3.3-00176</t>
  </si>
  <si>
    <t>2.3.3-00177</t>
  </si>
  <si>
    <t>2.3.3-00178</t>
  </si>
  <si>
    <t>2.3.3-00179</t>
  </si>
  <si>
    <t>2.3.3-00180</t>
  </si>
  <si>
    <t>2.3.3-00181</t>
  </si>
  <si>
    <t>2.3.3-00182</t>
  </si>
  <si>
    <t>2.3.3-00183</t>
  </si>
  <si>
    <t>2.3.3-00184</t>
  </si>
  <si>
    <t>2.3.3-00185</t>
  </si>
  <si>
    <t>2.3.3-00186</t>
  </si>
  <si>
    <t>2.3.3-00187</t>
  </si>
  <si>
    <t>2.3.3-00188</t>
  </si>
  <si>
    <t>2.3.3-00189</t>
  </si>
  <si>
    <t>2.3.3-00190</t>
  </si>
  <si>
    <t>2.3.3-00191</t>
  </si>
  <si>
    <t>2.3.3-00192</t>
  </si>
  <si>
    <t>2.3.3-00193</t>
  </si>
  <si>
    <t>2.3.3-К-00194</t>
  </si>
  <si>
    <t>2.3.3-К-00195</t>
  </si>
  <si>
    <t>20.3.3-К-00196</t>
  </si>
  <si>
    <t>20.3.3-К-00197</t>
  </si>
  <si>
    <t>2.3.3-00198</t>
  </si>
  <si>
    <t>2.3.3-00199</t>
  </si>
  <si>
    <t>2.3.3-00200</t>
  </si>
  <si>
    <t>2.3.3-00201</t>
  </si>
  <si>
    <t>2.3.3-00202</t>
  </si>
  <si>
    <t>2.3.3-00203</t>
  </si>
  <si>
    <t>2.3.3-К-00204</t>
  </si>
  <si>
    <t>2.3.3-К-00205</t>
  </si>
  <si>
    <t>2.3.3-К-00206</t>
  </si>
  <si>
    <t>2.3.3-К-00207</t>
  </si>
  <si>
    <t>2.3.3-К-00208</t>
  </si>
  <si>
    <t>2.3.3-К-00209</t>
  </si>
  <si>
    <t>2.3.3-00210</t>
  </si>
  <si>
    <t>2.3.3-00211</t>
  </si>
  <si>
    <t>2.3.3-К-00212</t>
  </si>
  <si>
    <t>2.3.3-00213</t>
  </si>
  <si>
    <t>КВр-1,25 МВт</t>
  </si>
  <si>
    <t>КВр-0,63</t>
  </si>
  <si>
    <t>Wilo IL 50/120-2,2/2</t>
  </si>
  <si>
    <t>КВр-0,35</t>
  </si>
  <si>
    <t xml:space="preserve">КВр-1,25 МВт </t>
  </si>
  <si>
    <t>КВр-0,47</t>
  </si>
  <si>
    <t xml:space="preserve">КВр-0,63 </t>
  </si>
  <si>
    <t>КВр-0,47 ОУР</t>
  </si>
  <si>
    <t xml:space="preserve">КВр-0,35 </t>
  </si>
  <si>
    <t>2.3.3-00214</t>
  </si>
  <si>
    <t>2.3.3-00215</t>
  </si>
  <si>
    <t>2.3.3-00216</t>
  </si>
  <si>
    <t>2.3.3-00217</t>
  </si>
  <si>
    <t>2.3.3-00218</t>
  </si>
  <si>
    <t>ДН 11,2 45/1500</t>
  </si>
  <si>
    <t>2.3.3-К-00219</t>
  </si>
  <si>
    <t xml:space="preserve">КВр-0,4 ОУР </t>
  </si>
  <si>
    <t>2.3.3-00220</t>
  </si>
  <si>
    <t>2.3.3- 00221</t>
  </si>
  <si>
    <t>СМ 100-65-200/2Б с эл.дв. 18,5/3000</t>
  </si>
  <si>
    <t xml:space="preserve">КВм-0,93-95  </t>
  </si>
  <si>
    <t>СМ 100-65-200Б-2 18,5 кВт/3000об</t>
  </si>
  <si>
    <t>ДН-6,3-1500 с эл.двигателем5,5 кВт/ правого вращения</t>
  </si>
  <si>
    <t>2.3.3-00222</t>
  </si>
  <si>
    <t>2.3.3-00223</t>
  </si>
  <si>
    <t>2.3.3-00224</t>
  </si>
  <si>
    <t>водогрейный- 300 кВт</t>
  </si>
  <si>
    <t>водогрейный- 400 кВт</t>
  </si>
  <si>
    <t>2.3.3-00225</t>
  </si>
  <si>
    <t>2.3.3-00226</t>
  </si>
  <si>
    <t>2.3.3-00227</t>
  </si>
  <si>
    <t>2.3.3-00228</t>
  </si>
  <si>
    <t>2.3.3-00229</t>
  </si>
  <si>
    <t xml:space="preserve">ДН-6,3У </t>
  </si>
  <si>
    <t>2.3.3-00230</t>
  </si>
  <si>
    <t xml:space="preserve"> АД-16-Т400 Арктика (открытое без ATS) </t>
  </si>
  <si>
    <t>2.3.3-00231</t>
  </si>
  <si>
    <t>2.3.3-00232</t>
  </si>
  <si>
    <t>2.3.3-00233</t>
  </si>
  <si>
    <t>АД-20-Т400 Арктика (открытое без ATS)</t>
  </si>
  <si>
    <t>2.3.3-00234</t>
  </si>
  <si>
    <t>2.3.3-00235</t>
  </si>
  <si>
    <t>2.3.3-00236</t>
  </si>
  <si>
    <t>2.3.3-00237</t>
  </si>
  <si>
    <t>2.3.3-00238</t>
  </si>
  <si>
    <t>АД-30-Т400 Арктика (открытое без ATS) </t>
  </si>
  <si>
    <t>АД-50-Т400 Арктика (открытое без ATS)</t>
  </si>
  <si>
    <t>2.3.3-00239</t>
  </si>
  <si>
    <t>АД-30-Т400 Арктика</t>
  </si>
  <si>
    <t>KIPOR KDE 12EA3</t>
  </si>
  <si>
    <t>2.3.3-00240</t>
  </si>
  <si>
    <t>2.3.3-00241</t>
  </si>
  <si>
    <t>2.3.3-00242</t>
  </si>
  <si>
    <t>2.3.3-00243</t>
  </si>
  <si>
    <t>АД-200-Т400 Арктика</t>
  </si>
  <si>
    <t>2.3.3-К-00244</t>
  </si>
  <si>
    <t>2.3.3-К-00245</t>
  </si>
  <si>
    <t>2.3.3-К-00246</t>
  </si>
  <si>
    <t>2.3.3-К-00247</t>
  </si>
  <si>
    <t>2.3.3-00248</t>
  </si>
  <si>
    <t>MOTOR ДГУ-АД-120С-Т400-1Р</t>
  </si>
  <si>
    <t>TD</t>
  </si>
  <si>
    <t>2.3.3-00249</t>
  </si>
  <si>
    <t>2.3.3-00250</t>
  </si>
  <si>
    <t>2.3.3-00251</t>
  </si>
  <si>
    <t>2.3.3-00252</t>
  </si>
  <si>
    <t>2.3.3-00253</t>
  </si>
  <si>
    <t>2.3.3-00254</t>
  </si>
  <si>
    <t>2.3.3-00255</t>
  </si>
  <si>
    <t>2.3.3-00256</t>
  </si>
  <si>
    <t>2.3.3-00257</t>
  </si>
  <si>
    <t>2.3.3-00258</t>
  </si>
  <si>
    <t>2.3.3-00259</t>
  </si>
  <si>
    <t>2.3.3-00260</t>
  </si>
  <si>
    <t>2.3.3-00261</t>
  </si>
  <si>
    <t>2.3.3-00262</t>
  </si>
  <si>
    <t>2.3.3-00263</t>
  </si>
  <si>
    <t>2.3.3-00264</t>
  </si>
  <si>
    <t>2.3.3-00265</t>
  </si>
  <si>
    <t>2.3.3-00266</t>
  </si>
  <si>
    <t>2.3.3-К-00267</t>
  </si>
  <si>
    <t>2.3.3-00268</t>
  </si>
  <si>
    <t>2.3.3-00269</t>
  </si>
  <si>
    <t>2.3.3-00270</t>
  </si>
  <si>
    <t>2.3.3-00271</t>
  </si>
  <si>
    <t>2.3.3-00272</t>
  </si>
  <si>
    <t>2.3.3-00273</t>
  </si>
  <si>
    <t>2.3.3-00274</t>
  </si>
  <si>
    <t>2.3.3-00275</t>
  </si>
  <si>
    <t>2.3.3-00276</t>
  </si>
  <si>
    <t>2.3.3-00277</t>
  </si>
  <si>
    <t>2.3.3-00278</t>
  </si>
  <si>
    <t>2.3.3-00279</t>
  </si>
  <si>
    <t>Hitachi HT-FX-77</t>
  </si>
  <si>
    <t>KYOCERA</t>
  </si>
  <si>
    <t>МВ 7,0 А/АR</t>
  </si>
  <si>
    <t>Olivetti So</t>
  </si>
  <si>
    <t>«Ямаха»</t>
  </si>
  <si>
    <t xml:space="preserve">«Корг-Карма» </t>
  </si>
  <si>
    <t>16 моно, 3 стерео</t>
  </si>
  <si>
    <t>AV Stumpif 8х4,5м</t>
  </si>
  <si>
    <t>КР1</t>
  </si>
  <si>
    <t>4-25</t>
  </si>
  <si>
    <t>Ямаха</t>
  </si>
  <si>
    <t>KYOCERA FS-6525 MFR A3</t>
  </si>
  <si>
    <t xml:space="preserve"> 23-КПК </t>
  </si>
  <si>
    <t>SHURE BLX 288-E/B58 КЗЕ стойка микрофонная</t>
  </si>
  <si>
    <t xml:space="preserve"> Dolby CP-750Z</t>
  </si>
  <si>
    <t xml:space="preserve">SHURE BLX288E/SM58KЗЕ </t>
  </si>
  <si>
    <t>EUROSOUND AX-S</t>
  </si>
  <si>
    <t xml:space="preserve"> HK AUDIO L 5 112XA</t>
  </si>
  <si>
    <t>Сура 2</t>
  </si>
  <si>
    <t>Прима</t>
  </si>
  <si>
    <t xml:space="preserve"> Falkone</t>
  </si>
  <si>
    <t>Yamaha</t>
  </si>
  <si>
    <t>«Тула»</t>
  </si>
  <si>
    <t>Чайковский</t>
  </si>
  <si>
    <t xml:space="preserve"> Корг</t>
  </si>
  <si>
    <t>Ибанес</t>
  </si>
  <si>
    <t>Soni VPL-CX21</t>
  </si>
  <si>
    <t>Оливетти</t>
  </si>
  <si>
    <t>Решение Поспелихинского районного Совета народных депутатов от 24.12.2015№ 74, распоряжение от 15.03.2024 №141-р</t>
  </si>
  <si>
    <t>не устанволены</t>
  </si>
  <si>
    <t xml:space="preserve">КВр-0,8 </t>
  </si>
  <si>
    <t>КВр-0,8</t>
  </si>
  <si>
    <t>WILO</t>
  </si>
  <si>
    <t xml:space="preserve">WILO-BL-65-160-11/2 </t>
  </si>
  <si>
    <t>ДН 3,5</t>
  </si>
  <si>
    <t>ВР 280-46</t>
  </si>
  <si>
    <t>ДН-3,5</t>
  </si>
  <si>
    <t xml:space="preserve"> КВЗ-0,4</t>
  </si>
  <si>
    <t xml:space="preserve">WILO 11кВт </t>
  </si>
  <si>
    <t xml:space="preserve">ВР 280-46 </t>
  </si>
  <si>
    <t>КВЗ-0,5 ОУР</t>
  </si>
  <si>
    <t>КрВ-0,35</t>
  </si>
  <si>
    <t>ДН-6</t>
  </si>
  <si>
    <t>НР-18</t>
  </si>
  <si>
    <t>КВр-0,63к</t>
  </si>
  <si>
    <t>WILLO</t>
  </si>
  <si>
    <t>КВ-0,4-95</t>
  </si>
  <si>
    <t>ДН 6,3/1500 с эл.двигателем 5,5 кВт/150 оборотов в минуту</t>
  </si>
  <si>
    <t>WILO BL 80/150-15/2</t>
  </si>
  <si>
    <t>ДН 9/1500 с эл.двигателем 15 кВт лев.вр.</t>
  </si>
  <si>
    <t xml:space="preserve"> КВ-0,93 </t>
  </si>
  <si>
    <t>КВР 0,4-95</t>
  </si>
  <si>
    <t xml:space="preserve">марка "Михаил Глинка" модель 2 </t>
  </si>
  <si>
    <t>БМК-800 с двумя автоматическими котлами "ПРОМЕТЕЙ" Автомат</t>
  </si>
  <si>
    <t xml:space="preserve">получен при разделе участка 22:35:050101:1183 Зем.участок включен в Перечень СМП </t>
  </si>
  <si>
    <t>Автомобиль                       (гос.номер Т581ХТ22,                           VIN Z8NАJI0061568583)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</si>
</sst>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\ _₽_-;\-* #,##0.00\ _₽_-;_-* &quot;-&quot;??\ _₽_-;_-@_-"/>
    <numFmt numFmtId="164" formatCode="#,##0.00\ _₽"/>
    <numFmt numFmtId="165" formatCode="0.0"/>
    <numFmt numFmtId="166" formatCode="#,##0\ _₽"/>
  </numFmts>
  <fonts count="32"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rgb="FFFF0000"/>
      <name val="Calibri"/>
      <family val="2"/>
      <charset val="204"/>
      <scheme val="minor"/>
    </font>
    <font>
      <sz val="10"/>
      <name val="Arial Cyr"/>
      <charset val="204"/>
    </font>
    <font>
      <sz val="14"/>
      <color theme="1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4"/>
      <color rgb="FFFF0000"/>
      <name val="Calibri"/>
      <family val="2"/>
      <charset val="204"/>
      <scheme val="minor"/>
    </font>
    <font>
      <sz val="14"/>
      <color rgb="FF00B05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vertAlign val="superscript"/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26282F"/>
      <name val="Times New Roman"/>
      <family val="1"/>
      <charset val="204"/>
    </font>
    <font>
      <sz val="10"/>
      <color rgb="FF22272F"/>
      <name val="Times New Roman"/>
      <family val="1"/>
      <charset val="204"/>
    </font>
    <font>
      <b/>
      <sz val="12"/>
      <color rgb="FF22272F"/>
      <name val="Times New Roman"/>
      <family val="1"/>
      <charset val="204"/>
    </font>
    <font>
      <sz val="12"/>
      <color rgb="FF22272F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26282F"/>
      <name val="Times New Roman"/>
      <family val="1"/>
      <charset val="204"/>
    </font>
    <font>
      <strike/>
      <sz val="12"/>
      <color rgb="FFFF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343434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i/>
      <sz val="12"/>
      <name val="Times New Roman"/>
      <family val="1"/>
      <charset val="204"/>
    </font>
    <font>
      <vertAlign val="superscript"/>
      <sz val="12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Arial"/>
      <family val="2"/>
      <charset val="204"/>
    </font>
    <font>
      <sz val="12"/>
      <name val="TimesNewRomanPSMT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E6E6E6"/>
      </left>
      <right style="thin">
        <color rgb="FFE6E6E6"/>
      </right>
      <top style="thin">
        <color rgb="FFE6E6E6"/>
      </top>
      <bottom/>
      <diagonal/>
    </border>
  </borders>
  <cellStyleXfs count="2">
    <xf numFmtId="0" fontId="0" fillId="0" borderId="0"/>
    <xf numFmtId="0" fontId="4" fillId="0" borderId="0"/>
  </cellStyleXfs>
  <cellXfs count="307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5" fillId="0" borderId="0" xfId="0" applyFont="1" applyBorder="1" applyAlignment="1">
      <alignment vertical="center"/>
    </xf>
    <xf numFmtId="0" fontId="8" fillId="0" borderId="0" xfId="0" applyFont="1"/>
    <xf numFmtId="0" fontId="5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5" fillId="0" borderId="0" xfId="0" applyFont="1" applyFill="1" applyAlignment="1">
      <alignment wrapText="1"/>
    </xf>
    <xf numFmtId="0" fontId="5" fillId="0" borderId="0" xfId="0" applyFont="1" applyAlignment="1">
      <alignment wrapText="1"/>
    </xf>
    <xf numFmtId="0" fontId="9" fillId="0" borderId="0" xfId="0" applyFont="1" applyAlignment="1">
      <alignment vertical="center"/>
    </xf>
    <xf numFmtId="0" fontId="5" fillId="0" borderId="0" xfId="0" applyFont="1" applyFill="1" applyAlignment="1">
      <alignment vertical="center" wrapText="1"/>
    </xf>
    <xf numFmtId="0" fontId="0" fillId="0" borderId="0" xfId="0" applyFill="1"/>
    <xf numFmtId="0" fontId="1" fillId="0" borderId="0" xfId="0" applyFont="1" applyFill="1" applyAlignment="1">
      <alignment wrapText="1"/>
    </xf>
    <xf numFmtId="0" fontId="0" fillId="0" borderId="0" xfId="0" applyFill="1" applyBorder="1"/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/>
    <xf numFmtId="0" fontId="8" fillId="0" borderId="0" xfId="0" applyFont="1" applyFill="1"/>
    <xf numFmtId="0" fontId="5" fillId="0" borderId="0" xfId="0" applyFont="1" applyFill="1" applyBorder="1" applyAlignment="1">
      <alignment vertical="center" wrapText="1"/>
    </xf>
    <xf numFmtId="0" fontId="0" fillId="0" borderId="0" xfId="0" applyBorder="1"/>
    <xf numFmtId="0" fontId="3" fillId="0" borderId="0" xfId="0" applyFont="1" applyAlignment="1">
      <alignment vertical="center" wrapText="1"/>
    </xf>
    <xf numFmtId="0" fontId="3" fillId="0" borderId="0" xfId="0" applyFont="1" applyAlignment="1">
      <alignment wrapText="1"/>
    </xf>
    <xf numFmtId="0" fontId="10" fillId="0" borderId="0" xfId="0" applyFont="1" applyFill="1" applyAlignment="1">
      <alignment wrapText="1"/>
    </xf>
    <xf numFmtId="0" fontId="6" fillId="0" borderId="0" xfId="0" applyFont="1" applyFill="1" applyAlignment="1">
      <alignment wrapText="1"/>
    </xf>
    <xf numFmtId="0" fontId="5" fillId="0" borderId="0" xfId="0" applyFont="1" applyFill="1" applyAlignment="1">
      <alignment horizontal="left" vertical="center" wrapText="1"/>
    </xf>
    <xf numFmtId="0" fontId="11" fillId="0" borderId="0" xfId="0" applyFont="1" applyFill="1" applyAlignment="1">
      <alignment vertical="center" wrapText="1"/>
    </xf>
    <xf numFmtId="0" fontId="13" fillId="0" borderId="1" xfId="0" applyFont="1" applyBorder="1" applyAlignment="1" applyProtection="1">
      <alignment horizontal="center" vertical="top" wrapText="1"/>
    </xf>
    <xf numFmtId="0" fontId="13" fillId="0" borderId="1" xfId="0" applyFont="1" applyBorder="1" applyAlignment="1" applyProtection="1">
      <alignment horizontal="justify" vertical="top" wrapText="1"/>
    </xf>
    <xf numFmtId="0" fontId="15" fillId="0" borderId="1" xfId="0" applyFont="1" applyBorder="1" applyAlignment="1" applyProtection="1">
      <alignment horizontal="center" vertical="top" wrapText="1"/>
    </xf>
    <xf numFmtId="0" fontId="0" fillId="0" borderId="1" xfId="0" applyFont="1" applyBorder="1" applyAlignment="1" applyProtection="1"/>
    <xf numFmtId="0" fontId="0" fillId="0" borderId="0" xfId="0" applyAlignment="1">
      <alignment horizontal="center" vertical="center"/>
    </xf>
    <xf numFmtId="0" fontId="15" fillId="0" borderId="1" xfId="0" applyFont="1" applyBorder="1" applyAlignment="1" applyProtection="1">
      <alignment horizontal="center" vertical="center" wrapText="1"/>
    </xf>
    <xf numFmtId="0" fontId="15" fillId="0" borderId="0" xfId="0" applyFont="1" applyAlignment="1" applyProtection="1">
      <alignment horizontal="center" wrapText="1"/>
    </xf>
    <xf numFmtId="0" fontId="17" fillId="0" borderId="1" xfId="0" applyFont="1" applyBorder="1" applyAlignment="1" applyProtection="1">
      <alignment horizontal="center" vertical="top" wrapText="1"/>
    </xf>
    <xf numFmtId="0" fontId="20" fillId="0" borderId="0" xfId="0" applyFont="1" applyAlignment="1" applyProtection="1"/>
    <xf numFmtId="0" fontId="20" fillId="0" borderId="1" xfId="0" applyFont="1" applyBorder="1" applyAlignment="1" applyProtection="1"/>
    <xf numFmtId="0" fontId="20" fillId="0" borderId="0" xfId="0" applyFont="1"/>
    <xf numFmtId="1" fontId="20" fillId="0" borderId="1" xfId="0" applyNumberFormat="1" applyFont="1" applyBorder="1" applyAlignment="1" applyProtection="1">
      <alignment horizontal="center" vertical="center"/>
    </xf>
    <xf numFmtId="0" fontId="15" fillId="0" borderId="1" xfId="0" applyFont="1" applyBorder="1" applyAlignment="1" applyProtection="1">
      <alignment vertical="center" wrapText="1"/>
    </xf>
    <xf numFmtId="0" fontId="19" fillId="0" borderId="1" xfId="0" applyFont="1" applyBorder="1" applyAlignment="1" applyProtection="1">
      <alignment horizontal="center" vertical="center" wrapText="1"/>
    </xf>
    <xf numFmtId="164" fontId="20" fillId="0" borderId="1" xfId="0" applyNumberFormat="1" applyFont="1" applyFill="1" applyBorder="1" applyAlignment="1">
      <alignment vertical="center" wrapText="1"/>
    </xf>
    <xf numFmtId="0" fontId="20" fillId="0" borderId="0" xfId="0" applyFont="1" applyAlignment="1">
      <alignment vertical="center" wrapText="1"/>
    </xf>
    <xf numFmtId="0" fontId="23" fillId="0" borderId="1" xfId="0" applyFont="1" applyFill="1" applyBorder="1" applyAlignment="1">
      <alignment horizontal="center" vertical="center" wrapText="1"/>
    </xf>
    <xf numFmtId="164" fontId="23" fillId="0" borderId="1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vertical="center" wrapText="1"/>
    </xf>
    <xf numFmtId="165" fontId="24" fillId="0" borderId="1" xfId="0" applyNumberFormat="1" applyFont="1" applyFill="1" applyBorder="1" applyAlignment="1">
      <alignment horizontal="center" vertical="center" wrapText="1"/>
    </xf>
    <xf numFmtId="164" fontId="24" fillId="0" borderId="1" xfId="0" applyNumberFormat="1" applyFont="1" applyFill="1" applyBorder="1" applyAlignment="1">
      <alignment vertical="center" wrapText="1"/>
    </xf>
    <xf numFmtId="39" fontId="20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Border="1" applyAlignment="1">
      <alignment vertical="center" wrapText="1"/>
    </xf>
    <xf numFmtId="0" fontId="23" fillId="0" borderId="1" xfId="0" applyFont="1" applyFill="1" applyBorder="1" applyAlignment="1">
      <alignment vertical="center" wrapText="1"/>
    </xf>
    <xf numFmtId="14" fontId="24" fillId="0" borderId="1" xfId="0" applyNumberFormat="1" applyFont="1" applyFill="1" applyBorder="1" applyAlignment="1">
      <alignment vertical="center" wrapText="1"/>
    </xf>
    <xf numFmtId="0" fontId="15" fillId="0" borderId="1" xfId="0" applyFont="1" applyFill="1" applyBorder="1" applyAlignment="1">
      <alignment horizontal="left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0" fontId="26" fillId="0" borderId="0" xfId="0" applyFont="1"/>
    <xf numFmtId="0" fontId="20" fillId="0" borderId="0" xfId="0" applyFont="1" applyAlignment="1">
      <alignment horizontal="center" vertical="center" wrapText="1"/>
    </xf>
    <xf numFmtId="0" fontId="20" fillId="0" borderId="0" xfId="0" applyFont="1" applyBorder="1" applyAlignment="1">
      <alignment vertical="center" wrapText="1"/>
    </xf>
    <xf numFmtId="0" fontId="26" fillId="0" borderId="0" xfId="0" applyFont="1" applyBorder="1"/>
    <xf numFmtId="164" fontId="24" fillId="0" borderId="1" xfId="0" applyNumberFormat="1" applyFont="1" applyFill="1" applyBorder="1" applyAlignment="1">
      <alignment horizontal="right" vertical="center" wrapText="1"/>
    </xf>
    <xf numFmtId="49" fontId="24" fillId="0" borderId="1" xfId="0" applyNumberFormat="1" applyFont="1" applyFill="1" applyBorder="1" applyAlignment="1">
      <alignment horizontal="center" vertical="center" wrapText="1"/>
    </xf>
    <xf numFmtId="20" fontId="24" fillId="0" borderId="1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vertical="center"/>
    </xf>
    <xf numFmtId="164" fontId="24" fillId="0" borderId="1" xfId="0" applyNumberFormat="1" applyFont="1" applyFill="1" applyBorder="1" applyAlignment="1">
      <alignment vertical="center"/>
    </xf>
    <xf numFmtId="43" fontId="24" fillId="0" borderId="1" xfId="0" applyNumberFormat="1" applyFont="1" applyFill="1" applyBorder="1" applyAlignment="1">
      <alignment horizontal="center" vertical="center"/>
    </xf>
    <xf numFmtId="39" fontId="24" fillId="0" borderId="1" xfId="0" applyNumberFormat="1" applyFont="1" applyFill="1" applyBorder="1" applyAlignment="1">
      <alignment horizontal="center" vertical="center"/>
    </xf>
    <xf numFmtId="14" fontId="24" fillId="0" borderId="1" xfId="0" applyNumberFormat="1" applyFont="1" applyFill="1" applyBorder="1" applyAlignment="1">
      <alignment horizontal="center" vertical="center"/>
    </xf>
    <xf numFmtId="0" fontId="24" fillId="0" borderId="1" xfId="0" applyFont="1" applyFill="1" applyBorder="1" applyAlignment="1">
      <alignment horizontal="left" wrapText="1"/>
    </xf>
    <xf numFmtId="0" fontId="20" fillId="0" borderId="0" xfId="0" applyFont="1" applyFill="1" applyAlignment="1">
      <alignment horizontal="center" vertical="center"/>
    </xf>
    <xf numFmtId="0" fontId="20" fillId="0" borderId="0" xfId="0" applyFont="1" applyFill="1"/>
    <xf numFmtId="0" fontId="20" fillId="0" borderId="0" xfId="0" applyFont="1" applyFill="1" applyAlignment="1">
      <alignment horizontal="left"/>
    </xf>
    <xf numFmtId="0" fontId="20" fillId="0" borderId="0" xfId="0" applyFont="1" applyFill="1" applyAlignment="1">
      <alignment horizontal="left" vertical="center"/>
    </xf>
    <xf numFmtId="0" fontId="20" fillId="0" borderId="0" xfId="0" applyFont="1" applyFill="1" applyBorder="1" applyAlignment="1">
      <alignment vertical="center"/>
    </xf>
    <xf numFmtId="0" fontId="20" fillId="0" borderId="0" xfId="0" applyFont="1" applyFill="1" applyBorder="1" applyAlignment="1">
      <alignment horizontal="center" vertical="center"/>
    </xf>
    <xf numFmtId="0" fontId="20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49" fontId="20" fillId="0" borderId="1" xfId="0" applyNumberFormat="1" applyFont="1" applyBorder="1" applyAlignment="1">
      <alignment horizontal="center" vertical="center" wrapText="1"/>
    </xf>
    <xf numFmtId="49" fontId="20" fillId="0" borderId="1" xfId="0" applyNumberFormat="1" applyFont="1" applyFill="1" applyBorder="1" applyAlignment="1">
      <alignment vertical="center" wrapText="1"/>
    </xf>
    <xf numFmtId="49" fontId="24" fillId="0" borderId="1" xfId="0" applyNumberFormat="1" applyFont="1" applyFill="1" applyBorder="1" applyAlignment="1">
      <alignment vertical="center" wrapText="1"/>
    </xf>
    <xf numFmtId="0" fontId="20" fillId="0" borderId="1" xfId="0" applyFont="1" applyBorder="1" applyAlignment="1">
      <alignment horizontal="center" vertical="center"/>
    </xf>
    <xf numFmtId="4" fontId="24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0" fillId="0" borderId="1" xfId="0" applyBorder="1"/>
    <xf numFmtId="0" fontId="24" fillId="0" borderId="1" xfId="0" applyFont="1" applyBorder="1" applyAlignment="1">
      <alignment vertical="center" wrapText="1"/>
    </xf>
    <xf numFmtId="0" fontId="20" fillId="0" borderId="0" xfId="0" applyFont="1" applyFill="1" applyAlignment="1">
      <alignment wrapText="1"/>
    </xf>
    <xf numFmtId="0" fontId="20" fillId="0" borderId="1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14" fontId="24" fillId="0" borderId="1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left" vertical="center" wrapText="1"/>
    </xf>
    <xf numFmtId="164" fontId="20" fillId="0" borderId="1" xfId="0" applyNumberFormat="1" applyFont="1" applyFill="1" applyBorder="1" applyAlignment="1">
      <alignment horizontal="center" vertical="center" wrapText="1"/>
    </xf>
    <xf numFmtId="164" fontId="24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vertical="center" wrapText="1"/>
    </xf>
    <xf numFmtId="0" fontId="15" fillId="0" borderId="1" xfId="0" applyFont="1" applyBorder="1" applyAlignment="1" applyProtection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49" fontId="20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Border="1" applyAlignment="1">
      <alignment wrapText="1"/>
    </xf>
    <xf numFmtId="0" fontId="20" fillId="0" borderId="1" xfId="0" applyFont="1" applyFill="1" applyBorder="1" applyAlignment="1">
      <alignment horizontal="center" vertical="center" wrapText="1"/>
    </xf>
    <xf numFmtId="14" fontId="24" fillId="0" borderId="1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left" vertical="center" wrapText="1"/>
    </xf>
    <xf numFmtId="164" fontId="20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left" vertical="center" wrapText="1"/>
    </xf>
    <xf numFmtId="14" fontId="20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center" vertical="center" wrapText="1"/>
    </xf>
    <xf numFmtId="14" fontId="20" fillId="0" borderId="1" xfId="0" applyNumberFormat="1" applyFont="1" applyFill="1" applyBorder="1" applyAlignment="1">
      <alignment horizontal="center" vertical="center" wrapText="1"/>
    </xf>
    <xf numFmtId="164" fontId="20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14" fontId="24" fillId="0" borderId="1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left" vertical="center" wrapText="1"/>
    </xf>
    <xf numFmtId="164" fontId="20" fillId="0" borderId="1" xfId="0" applyNumberFormat="1" applyFont="1" applyFill="1" applyBorder="1" applyAlignment="1">
      <alignment horizontal="center" vertical="center" wrapText="1"/>
    </xf>
    <xf numFmtId="164" fontId="24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left" vertical="center" wrapText="1"/>
    </xf>
    <xf numFmtId="14" fontId="20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49" fontId="20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14" fontId="20" fillId="0" borderId="1" xfId="0" applyNumberFormat="1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8" fillId="0" borderId="0" xfId="0" applyFont="1" applyAlignment="1">
      <alignment wrapText="1"/>
    </xf>
    <xf numFmtId="49" fontId="24" fillId="0" borderId="1" xfId="0" applyNumberFormat="1" applyFont="1" applyBorder="1" applyAlignment="1">
      <alignment horizontal="center" vertical="center" wrapText="1"/>
    </xf>
    <xf numFmtId="0" fontId="24" fillId="0" borderId="1" xfId="0" applyFont="1" applyFill="1" applyBorder="1" applyAlignment="1">
      <alignment wrapText="1"/>
    </xf>
    <xf numFmtId="0" fontId="24" fillId="0" borderId="1" xfId="0" applyFont="1" applyFill="1" applyBorder="1" applyAlignment="1">
      <alignment horizontal="center" wrapText="1"/>
    </xf>
    <xf numFmtId="49" fontId="24" fillId="0" borderId="1" xfId="0" applyNumberFormat="1" applyFont="1" applyFill="1" applyBorder="1" applyAlignment="1">
      <alignment horizontal="center" vertical="center"/>
    </xf>
    <xf numFmtId="49" fontId="20" fillId="0" borderId="0" xfId="0" applyNumberFormat="1" applyFont="1" applyAlignment="1">
      <alignment horizontal="center" vertical="center" wrapText="1"/>
    </xf>
    <xf numFmtId="49" fontId="24" fillId="0" borderId="1" xfId="0" applyNumberFormat="1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 applyProtection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49" fontId="20" fillId="0" borderId="1" xfId="0" applyNumberFormat="1" applyFont="1" applyFill="1" applyBorder="1" applyAlignment="1">
      <alignment horizontal="center" vertical="center" wrapText="1"/>
    </xf>
    <xf numFmtId="0" fontId="16" fillId="0" borderId="0" xfId="0" applyFont="1" applyAlignment="1" applyProtection="1">
      <alignment horizontal="center"/>
    </xf>
    <xf numFmtId="0" fontId="19" fillId="0" borderId="1" xfId="0" applyFont="1" applyBorder="1" applyAlignment="1" applyProtection="1">
      <alignment horizontal="center" vertical="center" wrapText="1"/>
    </xf>
    <xf numFmtId="0" fontId="20" fillId="0" borderId="1" xfId="0" applyFont="1" applyBorder="1" applyAlignment="1" applyProtection="1">
      <alignment horizontal="center" vertical="center"/>
    </xf>
    <xf numFmtId="0" fontId="20" fillId="0" borderId="1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15" fillId="0" borderId="1" xfId="0" applyFont="1" applyBorder="1" applyAlignment="1" applyProtection="1">
      <alignment horizontal="center" vertical="center" wrapText="1"/>
    </xf>
    <xf numFmtId="0" fontId="20" fillId="0" borderId="1" xfId="0" applyFont="1" applyBorder="1" applyAlignment="1" applyProtection="1">
      <alignment horizontal="center" vertical="center" wrapText="1"/>
    </xf>
    <xf numFmtId="49" fontId="20" fillId="0" borderId="1" xfId="0" applyNumberFormat="1" applyFont="1" applyFill="1" applyBorder="1" applyAlignment="1">
      <alignment horizontal="center" vertical="center" wrapText="1"/>
    </xf>
    <xf numFmtId="0" fontId="20" fillId="0" borderId="0" xfId="0" applyFont="1" applyFill="1" applyAlignment="1">
      <alignment horizontal="left" vertical="center" wrapText="1"/>
    </xf>
    <xf numFmtId="0" fontId="20" fillId="0" borderId="0" xfId="0" applyFont="1" applyAlignment="1">
      <alignment horizontal="left" vertical="center" wrapText="1"/>
    </xf>
    <xf numFmtId="0" fontId="0" fillId="0" borderId="0" xfId="0" applyAlignment="1">
      <alignment horizontal="left"/>
    </xf>
    <xf numFmtId="0" fontId="20" fillId="0" borderId="0" xfId="0" applyFont="1" applyFill="1" applyBorder="1" applyAlignment="1">
      <alignment horizontal="left" vertical="center"/>
    </xf>
    <xf numFmtId="0" fontId="20" fillId="0" borderId="0" xfId="0" applyFont="1" applyFill="1" applyBorder="1" applyAlignment="1">
      <alignment vertical="center" wrapText="1"/>
    </xf>
    <xf numFmtId="0" fontId="16" fillId="0" borderId="0" xfId="0" applyFont="1" applyBorder="1" applyAlignment="1" applyProtection="1">
      <alignment wrapText="1"/>
    </xf>
    <xf numFmtId="0" fontId="12" fillId="0" borderId="0" xfId="0" applyFont="1" applyBorder="1" applyAlignment="1" applyProtection="1">
      <alignment vertical="center" wrapText="1"/>
    </xf>
    <xf numFmtId="0" fontId="16" fillId="0" borderId="7" xfId="0" applyFont="1" applyBorder="1" applyAlignment="1" applyProtection="1">
      <alignment wrapText="1"/>
    </xf>
    <xf numFmtId="0" fontId="12" fillId="0" borderId="0" xfId="0" applyFont="1" applyBorder="1" applyAlignment="1" applyProtection="1">
      <alignment wrapText="1"/>
    </xf>
    <xf numFmtId="0" fontId="0" fillId="0" borderId="1" xfId="0" applyFont="1" applyBorder="1" applyAlignment="1" applyProtection="1">
      <alignment horizontal="center"/>
    </xf>
    <xf numFmtId="0" fontId="20" fillId="0" borderId="1" xfId="0" applyFont="1" applyBorder="1" applyAlignment="1" applyProtection="1">
      <alignment horizontal="center"/>
    </xf>
    <xf numFmtId="0" fontId="21" fillId="0" borderId="0" xfId="0" applyFont="1" applyBorder="1" applyAlignment="1" applyProtection="1"/>
    <xf numFmtId="0" fontId="20" fillId="0" borderId="1" xfId="0" applyFont="1" applyBorder="1"/>
    <xf numFmtId="0" fontId="20" fillId="0" borderId="1" xfId="0" applyFont="1" applyBorder="1" applyAlignment="1" applyProtection="1">
      <alignment wrapText="1"/>
    </xf>
    <xf numFmtId="0" fontId="20" fillId="0" borderId="0" xfId="0" applyFont="1" applyAlignment="1">
      <alignment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 applyProtection="1">
      <alignment horizontal="left" vertical="center" wrapText="1"/>
    </xf>
    <xf numFmtId="49" fontId="20" fillId="0" borderId="1" xfId="0" applyNumberFormat="1" applyFont="1" applyBorder="1" applyAlignment="1">
      <alignment horizontal="center" vertical="center"/>
    </xf>
    <xf numFmtId="49" fontId="20" fillId="0" borderId="0" xfId="0" applyNumberFormat="1" applyFont="1"/>
    <xf numFmtId="0" fontId="20" fillId="0" borderId="0" xfId="0" applyFont="1" applyAlignment="1">
      <alignment horizontal="center" vertical="center"/>
    </xf>
    <xf numFmtId="49" fontId="20" fillId="0" borderId="0" xfId="0" applyNumberFormat="1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14" fontId="24" fillId="0" borderId="1" xfId="0" applyNumberFormat="1" applyFont="1" applyFill="1" applyBorder="1" applyAlignment="1">
      <alignment horizontal="justify" vertical="center" wrapText="1"/>
    </xf>
    <xf numFmtId="0" fontId="7" fillId="0" borderId="0" xfId="0" applyFont="1" applyFill="1" applyAlignment="1">
      <alignment wrapText="1"/>
    </xf>
    <xf numFmtId="0" fontId="24" fillId="0" borderId="1" xfId="0" applyFont="1" applyBorder="1" applyAlignment="1">
      <alignment horizontal="center" vertical="center" wrapText="1"/>
    </xf>
    <xf numFmtId="0" fontId="24" fillId="0" borderId="8" xfId="0" applyFont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14" fontId="24" fillId="0" borderId="1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left" vertical="center" wrapText="1"/>
    </xf>
    <xf numFmtId="164" fontId="20" fillId="0" borderId="1" xfId="0" applyNumberFormat="1" applyFont="1" applyFill="1" applyBorder="1" applyAlignment="1">
      <alignment horizontal="center" vertical="center" wrapText="1"/>
    </xf>
    <xf numFmtId="164" fontId="24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left" vertical="center" wrapText="1"/>
    </xf>
    <xf numFmtId="14" fontId="20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vertical="center" wrapText="1"/>
    </xf>
    <xf numFmtId="0" fontId="15" fillId="0" borderId="1" xfId="0" applyFont="1" applyBorder="1" applyAlignment="1" applyProtection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49" fontId="20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49" fontId="20" fillId="0" borderId="1" xfId="0" applyNumberFormat="1" applyFont="1" applyBorder="1" applyAlignment="1">
      <alignment horizontal="center" vertical="center" wrapText="1"/>
    </xf>
    <xf numFmtId="14" fontId="20" fillId="0" borderId="1" xfId="0" applyNumberFormat="1" applyFont="1" applyBorder="1" applyAlignment="1">
      <alignment horizontal="center" vertical="center" wrapText="1"/>
    </xf>
    <xf numFmtId="49" fontId="15" fillId="0" borderId="1" xfId="0" applyNumberFormat="1" applyFont="1" applyBorder="1" applyAlignment="1" applyProtection="1">
      <alignment horizontal="center" vertical="center" wrapText="1"/>
    </xf>
    <xf numFmtId="49" fontId="24" fillId="0" borderId="1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vertical="center" wrapText="1"/>
    </xf>
    <xf numFmtId="14" fontId="24" fillId="0" borderId="1" xfId="0" applyNumberFormat="1" applyFont="1" applyFill="1" applyBorder="1" applyAlignment="1">
      <alignment horizontal="left" vertical="center" wrapText="1"/>
    </xf>
    <xf numFmtId="0" fontId="24" fillId="0" borderId="1" xfId="0" applyFont="1" applyFill="1" applyBorder="1" applyAlignment="1">
      <alignment horizontal="center" vertical="center"/>
    </xf>
    <xf numFmtId="1" fontId="24" fillId="0" borderId="1" xfId="0" applyNumberFormat="1" applyFont="1" applyFill="1" applyBorder="1" applyAlignment="1">
      <alignment horizontal="center" vertical="center" wrapText="1"/>
    </xf>
    <xf numFmtId="14" fontId="24" fillId="0" borderId="1" xfId="0" applyNumberFormat="1" applyFont="1" applyBorder="1" applyAlignment="1">
      <alignment horizontal="center" vertical="center" wrapText="1"/>
    </xf>
    <xf numFmtId="166" fontId="24" fillId="0" borderId="1" xfId="0" applyNumberFormat="1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164" fontId="24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left" vertical="center" wrapText="1"/>
    </xf>
    <xf numFmtId="0" fontId="22" fillId="0" borderId="1" xfId="0" applyFont="1" applyFill="1" applyBorder="1" applyAlignment="1">
      <alignment horizontal="center" vertical="center" wrapText="1"/>
    </xf>
    <xf numFmtId="166" fontId="20" fillId="0" borderId="1" xfId="0" applyNumberFormat="1" applyFont="1" applyFill="1" applyBorder="1" applyAlignment="1">
      <alignment horizontal="center" vertical="center" wrapText="1"/>
    </xf>
    <xf numFmtId="0" fontId="16" fillId="0" borderId="0" xfId="0" applyFont="1" applyBorder="1" applyAlignment="1" applyProtection="1">
      <alignment horizontal="center" wrapText="1"/>
    </xf>
    <xf numFmtId="0" fontId="16" fillId="0" borderId="7" xfId="0" applyFont="1" applyBorder="1" applyAlignment="1" applyProtection="1">
      <alignment horizontal="center" wrapText="1"/>
    </xf>
    <xf numFmtId="0" fontId="20" fillId="0" borderId="0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left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24" fillId="0" borderId="4" xfId="0" applyFont="1" applyFill="1" applyBorder="1" applyAlignment="1">
      <alignment horizontal="center" vertical="center" wrapText="1"/>
    </xf>
    <xf numFmtId="0" fontId="24" fillId="0" borderId="3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20" fillId="0" borderId="3" xfId="0" applyFont="1" applyBorder="1" applyAlignment="1">
      <alignment horizontal="left" vertical="center" wrapText="1"/>
    </xf>
    <xf numFmtId="0" fontId="20" fillId="0" borderId="4" xfId="0" applyFont="1" applyBorder="1" applyAlignment="1">
      <alignment horizontal="left" vertical="center" wrapText="1"/>
    </xf>
    <xf numFmtId="0" fontId="24" fillId="0" borderId="4" xfId="0" applyFont="1" applyFill="1" applyBorder="1" applyAlignment="1">
      <alignment horizontal="left" vertical="center" wrapText="1"/>
    </xf>
    <xf numFmtId="0" fontId="24" fillId="0" borderId="3" xfId="0" applyFont="1" applyFill="1" applyBorder="1" applyAlignment="1">
      <alignment horizontal="left" vertical="center" wrapText="1"/>
    </xf>
    <xf numFmtId="14" fontId="24" fillId="0" borderId="4" xfId="0" applyNumberFormat="1" applyFont="1" applyFill="1" applyBorder="1" applyAlignment="1">
      <alignment horizontal="center" vertical="center" wrapText="1"/>
    </xf>
    <xf numFmtId="14" fontId="24" fillId="0" borderId="3" xfId="0" applyNumberFormat="1" applyFont="1" applyFill="1" applyBorder="1" applyAlignment="1">
      <alignment horizontal="center" vertical="center" wrapText="1"/>
    </xf>
    <xf numFmtId="164" fontId="24" fillId="0" borderId="4" xfId="0" applyNumberFormat="1" applyFont="1" applyFill="1" applyBorder="1" applyAlignment="1">
      <alignment horizontal="center" vertical="center" wrapText="1"/>
    </xf>
    <xf numFmtId="164" fontId="24" fillId="0" borderId="3" xfId="0" applyNumberFormat="1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left" vertical="center" wrapText="1"/>
    </xf>
    <xf numFmtId="0" fontId="15" fillId="0" borderId="1" xfId="0" applyFont="1" applyBorder="1" applyAlignment="1" applyProtection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/>
    </xf>
    <xf numFmtId="0" fontId="20" fillId="0" borderId="1" xfId="0" applyFont="1" applyBorder="1" applyAlignment="1" applyProtection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14" fontId="20" fillId="0" borderId="1" xfId="0" applyNumberFormat="1" applyFont="1" applyFill="1" applyBorder="1" applyAlignment="1">
      <alignment horizontal="center" vertical="center" wrapText="1"/>
    </xf>
    <xf numFmtId="164" fontId="20" fillId="0" borderId="1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left" vertical="center" wrapText="1"/>
    </xf>
    <xf numFmtId="14" fontId="24" fillId="0" borderId="1" xfId="0" applyNumberFormat="1" applyFont="1" applyFill="1" applyBorder="1" applyAlignment="1">
      <alignment horizontal="center" vertical="center" wrapText="1"/>
    </xf>
    <xf numFmtId="164" fontId="24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14" fontId="20" fillId="0" borderId="1" xfId="0" applyNumberFormat="1" applyFont="1" applyBorder="1" applyAlignment="1">
      <alignment horizontal="center" vertical="center" wrapText="1"/>
    </xf>
    <xf numFmtId="49" fontId="20" fillId="0" borderId="1" xfId="0" applyNumberFormat="1" applyFont="1" applyFill="1" applyBorder="1" applyAlignment="1">
      <alignment horizontal="center" vertical="center" wrapText="1"/>
    </xf>
    <xf numFmtId="49" fontId="20" fillId="0" borderId="1" xfId="0" applyNumberFormat="1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0" borderId="0" xfId="0" applyFont="1" applyFill="1" applyBorder="1" applyAlignment="1">
      <alignment horizontal="center" vertical="center"/>
    </xf>
    <xf numFmtId="0" fontId="12" fillId="0" borderId="0" xfId="0" applyFont="1" applyBorder="1" applyAlignment="1" applyProtection="1">
      <alignment horizontal="center" vertical="center"/>
    </xf>
    <xf numFmtId="49" fontId="24" fillId="0" borderId="1" xfId="0" applyNumberFormat="1" applyFont="1" applyFill="1" applyBorder="1" applyAlignment="1">
      <alignment horizontal="center" vertical="center" wrapText="1"/>
    </xf>
    <xf numFmtId="164" fontId="24" fillId="0" borderId="1" xfId="0" applyNumberFormat="1" applyFont="1" applyFill="1" applyBorder="1" applyAlignment="1">
      <alignment horizontal="center" wrapText="1"/>
    </xf>
    <xf numFmtId="164" fontId="20" fillId="0" borderId="1" xfId="0" applyNumberFormat="1" applyFont="1" applyFill="1" applyBorder="1" applyAlignment="1">
      <alignment horizontal="center" vertical="center"/>
    </xf>
    <xf numFmtId="0" fontId="24" fillId="0" borderId="1" xfId="0" applyFont="1" applyBorder="1" applyAlignment="1">
      <alignment horizontal="center" vertical="center" wrapText="1"/>
    </xf>
    <xf numFmtId="49" fontId="23" fillId="0" borderId="1" xfId="0" applyNumberFormat="1" applyFont="1" applyBorder="1" applyAlignment="1">
      <alignment horizontal="center" vertical="center" wrapText="1"/>
    </xf>
    <xf numFmtId="166" fontId="24" fillId="0" borderId="1" xfId="0" applyNumberFormat="1" applyFont="1" applyFill="1" applyBorder="1" applyAlignment="1">
      <alignment horizontal="center" vertical="center" wrapText="1"/>
    </xf>
    <xf numFmtId="14" fontId="24" fillId="0" borderId="1" xfId="0" applyNumberFormat="1" applyFont="1" applyBorder="1" applyAlignment="1">
      <alignment horizontal="center" vertical="center" wrapText="1"/>
    </xf>
    <xf numFmtId="1" fontId="24" fillId="0" borderId="1" xfId="0" applyNumberFormat="1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/>
    </xf>
    <xf numFmtId="49" fontId="15" fillId="0" borderId="1" xfId="0" applyNumberFormat="1" applyFont="1" applyBorder="1" applyAlignment="1" applyProtection="1">
      <alignment horizontal="center" vertical="center" wrapText="1"/>
    </xf>
    <xf numFmtId="14" fontId="24" fillId="0" borderId="1" xfId="0" applyNumberFormat="1" applyFont="1" applyFill="1" applyBorder="1" applyAlignment="1">
      <alignment horizontal="left" vertical="center" wrapText="1"/>
    </xf>
    <xf numFmtId="0" fontId="24" fillId="0" borderId="1" xfId="0" applyFont="1" applyFill="1" applyBorder="1" applyAlignment="1">
      <alignment vertical="center" wrapText="1"/>
    </xf>
    <xf numFmtId="0" fontId="20" fillId="2" borderId="1" xfId="0" applyFont="1" applyFill="1" applyBorder="1" applyAlignment="1">
      <alignment horizontal="left" vertical="center" wrapText="1"/>
    </xf>
    <xf numFmtId="164" fontId="25" fillId="0" borderId="1" xfId="0" applyNumberFormat="1" applyFont="1" applyFill="1" applyBorder="1" applyAlignment="1">
      <alignment horizontal="center" vertical="center" wrapText="1"/>
    </xf>
    <xf numFmtId="166" fontId="20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 wrapText="1"/>
    </xf>
    <xf numFmtId="164" fontId="24" fillId="0" borderId="1" xfId="0" applyNumberFormat="1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12" fillId="0" borderId="0" xfId="0" applyFont="1" applyBorder="1" applyAlignment="1" applyProtection="1">
      <alignment horizontal="center" wrapText="1"/>
    </xf>
    <xf numFmtId="0" fontId="20" fillId="0" borderId="2" xfId="0" applyFont="1" applyFill="1" applyBorder="1" applyAlignment="1">
      <alignment horizontal="center" vertical="center" wrapText="1"/>
    </xf>
    <xf numFmtId="4" fontId="20" fillId="0" borderId="1" xfId="0" applyNumberFormat="1" applyFont="1" applyFill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12" fillId="0" borderId="0" xfId="0" applyFont="1" applyBorder="1" applyAlignment="1" applyProtection="1">
      <alignment horizontal="center"/>
    </xf>
    <xf numFmtId="0" fontId="16" fillId="0" borderId="0" xfId="0" applyFont="1" applyBorder="1" applyAlignment="1" applyProtection="1">
      <alignment horizontal="center"/>
    </xf>
    <xf numFmtId="0" fontId="27" fillId="0" borderId="0" xfId="0" applyFont="1" applyBorder="1" applyAlignment="1" applyProtection="1">
      <alignment horizontal="center" wrapText="1"/>
    </xf>
    <xf numFmtId="0" fontId="16" fillId="0" borderId="0" xfId="0" applyFont="1" applyAlignment="1" applyProtection="1">
      <alignment horizontal="center"/>
    </xf>
    <xf numFmtId="0" fontId="21" fillId="0" borderId="0" xfId="0" applyFont="1" applyBorder="1" applyAlignment="1" applyProtection="1">
      <alignment horizontal="center"/>
    </xf>
    <xf numFmtId="0" fontId="20" fillId="0" borderId="5" xfId="0" applyFont="1" applyBorder="1" applyAlignment="1" applyProtection="1">
      <alignment horizontal="center" vertical="center" wrapText="1"/>
    </xf>
    <xf numFmtId="0" fontId="20" fillId="0" borderId="6" xfId="0" applyFont="1" applyBorder="1" applyAlignment="1" applyProtection="1">
      <alignment horizontal="center" vertical="center" wrapText="1"/>
    </xf>
    <xf numFmtId="0" fontId="21" fillId="0" borderId="7" xfId="0" applyFont="1" applyBorder="1" applyAlignment="1" applyProtection="1">
      <alignment horizontal="center"/>
    </xf>
    <xf numFmtId="0" fontId="19" fillId="0" borderId="1" xfId="0" applyFont="1" applyBorder="1" applyAlignment="1" applyProtection="1">
      <alignment horizontal="center" vertical="center" wrapText="1"/>
    </xf>
    <xf numFmtId="0" fontId="20" fillId="0" borderId="1" xfId="0" applyFont="1" applyBorder="1" applyAlignment="1" applyProtection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0" fontId="24" fillId="0" borderId="1" xfId="0" applyFont="1" applyBorder="1" applyAlignment="1" applyProtection="1">
      <alignment horizontal="center" vertical="center" wrapText="1"/>
    </xf>
    <xf numFmtId="0" fontId="24" fillId="0" borderId="1" xfId="0" applyFont="1" applyBorder="1" applyAlignment="1" applyProtection="1">
      <alignment horizontal="center" vertical="center" wrapText="1"/>
    </xf>
    <xf numFmtId="0" fontId="29" fillId="0" borderId="1" xfId="0" applyFont="1" applyBorder="1" applyAlignment="1">
      <alignment horizontal="left" vertical="center" wrapText="1"/>
    </xf>
    <xf numFmtId="14" fontId="24" fillId="0" borderId="1" xfId="0" applyNumberFormat="1" applyFont="1" applyFill="1" applyBorder="1" applyAlignment="1">
      <alignment vertical="center" wrapText="1"/>
    </xf>
    <xf numFmtId="14" fontId="24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wrapText="1"/>
    </xf>
    <xf numFmtId="0" fontId="31" fillId="0" borderId="1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wrapText="1"/>
    </xf>
    <xf numFmtId="0" fontId="31" fillId="0" borderId="1" xfId="0" applyFont="1" applyBorder="1" applyAlignment="1">
      <alignment vertical="center" wrapText="1"/>
    </xf>
    <xf numFmtId="0" fontId="24" fillId="0" borderId="1" xfId="0" applyFont="1" applyFill="1" applyBorder="1" applyAlignment="1">
      <alignment horizontal="left" vertical="center"/>
    </xf>
    <xf numFmtId="14" fontId="30" fillId="0" borderId="1" xfId="0" applyNumberFormat="1" applyFont="1" applyBorder="1" applyAlignment="1">
      <alignment horizontal="center" vertical="center"/>
    </xf>
    <xf numFmtId="0" fontId="8" fillId="0" borderId="1" xfId="0" applyFont="1" applyFill="1" applyBorder="1"/>
    <xf numFmtId="20" fontId="24" fillId="0" borderId="1" xfId="0" applyNumberFormat="1" applyFont="1" applyFill="1" applyBorder="1" applyAlignment="1">
      <alignment horizontal="center" vertical="center" wrapText="1"/>
    </xf>
    <xf numFmtId="43" fontId="24" fillId="0" borderId="1" xfId="0" applyNumberFormat="1" applyFont="1" applyFill="1" applyBorder="1" applyAlignment="1">
      <alignment horizontal="center" vertical="center"/>
    </xf>
    <xf numFmtId="14" fontId="24" fillId="0" borderId="1" xfId="0" applyNumberFormat="1" applyFont="1" applyBorder="1" applyAlignment="1">
      <alignment horizontal="center" vertical="center"/>
    </xf>
    <xf numFmtId="14" fontId="24" fillId="0" borderId="1" xfId="0" applyNumberFormat="1" applyFont="1" applyBorder="1" applyAlignment="1">
      <alignment horizontal="center" vertical="center"/>
    </xf>
    <xf numFmtId="4" fontId="24" fillId="0" borderId="1" xfId="0" applyNumberFormat="1" applyFont="1" applyFill="1" applyBorder="1" applyAlignment="1">
      <alignment horizontal="center" vertical="center" wrapText="1"/>
    </xf>
    <xf numFmtId="4" fontId="24" fillId="0" borderId="1" xfId="0" applyNumberFormat="1" applyFont="1" applyFill="1" applyBorder="1" applyAlignment="1">
      <alignment horizontal="center" vertical="center"/>
    </xf>
    <xf numFmtId="0" fontId="24" fillId="0" borderId="0" xfId="0" applyFont="1" applyFill="1" applyAlignment="1">
      <alignment horizontal="center" vertical="center" wrapText="1"/>
    </xf>
    <xf numFmtId="0" fontId="24" fillId="0" borderId="0" xfId="0" applyFont="1" applyFill="1" applyAlignment="1">
      <alignment wrapText="1"/>
    </xf>
    <xf numFmtId="49" fontId="24" fillId="0" borderId="0" xfId="0" applyNumberFormat="1" applyFont="1" applyFill="1" applyAlignment="1">
      <alignment wrapText="1"/>
    </xf>
    <xf numFmtId="0" fontId="24" fillId="0" borderId="0" xfId="0" applyFont="1" applyFill="1" applyAlignment="1">
      <alignment horizontal="center" wrapText="1"/>
    </xf>
    <xf numFmtId="0" fontId="24" fillId="0" borderId="0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vertical="center" wrapText="1"/>
    </xf>
    <xf numFmtId="0" fontId="24" fillId="0" borderId="0" xfId="0" applyFont="1" applyFill="1" applyBorder="1" applyAlignment="1" applyProtection="1">
      <alignment horizontal="center"/>
    </xf>
    <xf numFmtId="0" fontId="8" fillId="0" borderId="0" xfId="0" applyFont="1" applyFill="1" applyAlignment="1">
      <alignment horizontal="center" vertical="center"/>
    </xf>
    <xf numFmtId="0" fontId="24" fillId="0" borderId="7" xfId="0" applyFont="1" applyFill="1" applyBorder="1" applyAlignment="1">
      <alignment horizontal="center" vertical="center" wrapText="1"/>
    </xf>
    <xf numFmtId="0" fontId="24" fillId="0" borderId="0" xfId="0" applyFont="1" applyFill="1" applyAlignment="1">
      <alignment vertical="center" wrapText="1"/>
    </xf>
    <xf numFmtId="0" fontId="24" fillId="0" borderId="1" xfId="0" applyFont="1" applyFill="1" applyBorder="1" applyAlignment="1">
      <alignment horizontal="center" wrapText="1"/>
    </xf>
    <xf numFmtId="0" fontId="24" fillId="0" borderId="1" xfId="0" applyFont="1" applyFill="1" applyBorder="1" applyAlignment="1" applyProtection="1">
      <alignment horizontal="center" vertical="center" wrapText="1"/>
    </xf>
    <xf numFmtId="0" fontId="24" fillId="0" borderId="1" xfId="0" applyFont="1" applyFill="1" applyBorder="1" applyAlignment="1" applyProtection="1">
      <alignment horizontal="center" vertical="center" wrapText="1"/>
    </xf>
    <xf numFmtId="0" fontId="24" fillId="0" borderId="1" xfId="0" applyFont="1" applyFill="1" applyBorder="1" applyAlignment="1" applyProtection="1">
      <alignment vertical="center" wrapText="1"/>
    </xf>
    <xf numFmtId="0" fontId="24" fillId="0" borderId="1" xfId="0" applyFont="1" applyFill="1" applyBorder="1" applyAlignment="1">
      <alignment horizontal="justify" vertical="center" wrapText="1"/>
    </xf>
    <xf numFmtId="49" fontId="24" fillId="0" borderId="1" xfId="0" applyNumberFormat="1" applyFont="1" applyFill="1" applyBorder="1" applyAlignment="1">
      <alignment horizontal="justify" vertical="center" wrapText="1"/>
    </xf>
    <xf numFmtId="17" fontId="24" fillId="0" borderId="1" xfId="0" applyNumberFormat="1" applyFont="1" applyFill="1" applyBorder="1" applyAlignment="1">
      <alignment horizontal="justify" vertical="center" wrapText="1"/>
    </xf>
    <xf numFmtId="17" fontId="24" fillId="0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49" fontId="24" fillId="0" borderId="1" xfId="0" applyNumberFormat="1" applyFont="1" applyFill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244"/>
  <sheetViews>
    <sheetView topLeftCell="A229" zoomScale="55" zoomScaleNormal="55" zoomScaleSheetLayoutView="85" workbookViewId="0">
      <selection activeCell="F250" sqref="F250"/>
    </sheetView>
  </sheetViews>
  <sheetFormatPr defaultRowHeight="15.75"/>
  <cols>
    <col min="1" max="1" width="16.140625" style="65" customWidth="1"/>
    <col min="2" max="2" width="23.140625" style="66" customWidth="1"/>
    <col min="3" max="3" width="61.140625" style="67" customWidth="1"/>
    <col min="4" max="4" width="16.140625" style="65" customWidth="1"/>
    <col min="5" max="5" width="26.5703125" style="65" bestFit="1" customWidth="1"/>
    <col min="6" max="6" width="14" style="65" customWidth="1"/>
    <col min="7" max="7" width="47.42578125" style="71" customWidth="1"/>
    <col min="8" max="8" width="14.42578125" style="65" customWidth="1"/>
    <col min="9" max="9" width="12.85546875" style="65" customWidth="1"/>
    <col min="10" max="10" width="18.7109375" style="65" customWidth="1"/>
    <col min="11" max="11" width="15" style="65" bestFit="1" customWidth="1"/>
    <col min="12" max="12" width="46.42578125" style="65" customWidth="1"/>
    <col min="13" max="13" width="22.28515625" style="65" customWidth="1"/>
    <col min="14" max="14" width="39" style="65" customWidth="1"/>
    <col min="15" max="15" width="19.28515625" style="65" customWidth="1"/>
    <col min="16" max="16" width="36.42578125" style="65" customWidth="1"/>
    <col min="17" max="17" width="19.42578125" style="65" bestFit="1" customWidth="1"/>
    <col min="18" max="18" width="26.140625" style="71" customWidth="1"/>
    <col min="19" max="19" width="37.7109375" style="71" customWidth="1"/>
    <col min="20" max="20" width="17.42578125" style="65" customWidth="1"/>
    <col min="21" max="21" width="17" style="66" customWidth="1"/>
    <col min="22" max="22" width="23.85546875" style="66" customWidth="1"/>
    <col min="23" max="23" width="25.7109375" style="66" customWidth="1"/>
    <col min="24" max="24" width="37.7109375" style="66" bestFit="1" customWidth="1"/>
    <col min="25" max="25" width="44.85546875" style="66" customWidth="1"/>
    <col min="26" max="26" width="44.5703125" style="67" customWidth="1"/>
    <col min="27" max="27" width="33.140625" style="68" customWidth="1"/>
    <col min="28" max="28" width="48.42578125" style="67" customWidth="1"/>
    <col min="29" max="29" width="67.28515625" style="40" customWidth="1"/>
    <col min="30" max="30" width="18.7109375" customWidth="1"/>
  </cols>
  <sheetData>
    <row r="1" spans="1:29" s="142" customFormat="1" ht="16.5" customHeight="1">
      <c r="A1" s="68"/>
      <c r="B1" s="67"/>
      <c r="C1" s="67"/>
      <c r="D1" s="68"/>
      <c r="E1" s="68"/>
      <c r="F1" s="68"/>
      <c r="G1" s="140"/>
      <c r="H1" s="68"/>
      <c r="I1" s="68"/>
      <c r="J1" s="68"/>
      <c r="K1" s="68"/>
      <c r="L1" s="68"/>
      <c r="M1" s="68"/>
      <c r="N1" s="68"/>
      <c r="O1" s="68"/>
      <c r="P1" s="68"/>
      <c r="Q1" s="68"/>
      <c r="R1" s="140"/>
      <c r="S1" s="140"/>
      <c r="T1" s="68"/>
      <c r="U1" s="67"/>
      <c r="V1" s="67"/>
      <c r="W1" s="67"/>
      <c r="X1" s="67"/>
      <c r="Y1" s="67"/>
      <c r="Z1" s="67"/>
      <c r="AA1" s="68"/>
      <c r="AB1" s="67"/>
      <c r="AC1" s="141"/>
    </row>
    <row r="2" spans="1:29" s="142" customFormat="1" ht="18.75" customHeight="1">
      <c r="A2" s="196" t="s">
        <v>1267</v>
      </c>
      <c r="B2" s="196"/>
      <c r="C2" s="196"/>
      <c r="D2" s="196"/>
      <c r="E2" s="196"/>
      <c r="F2" s="196"/>
      <c r="G2" s="196"/>
      <c r="H2" s="196"/>
      <c r="I2" s="196"/>
      <c r="J2" s="196"/>
      <c r="K2" s="196"/>
      <c r="L2" s="144"/>
      <c r="M2" s="144"/>
      <c r="N2" s="144"/>
      <c r="O2" s="144"/>
      <c r="P2" s="144"/>
      <c r="Q2" s="144"/>
      <c r="R2" s="144"/>
      <c r="S2" s="144"/>
      <c r="T2" s="144"/>
      <c r="U2" s="144"/>
      <c r="V2" s="144"/>
      <c r="W2" s="144"/>
      <c r="X2" s="144"/>
      <c r="Y2" s="144"/>
      <c r="Z2" s="144"/>
      <c r="AA2" s="144"/>
      <c r="AB2" s="143"/>
      <c r="AC2" s="141"/>
    </row>
    <row r="3" spans="1:29" s="142" customFormat="1" ht="15.75" customHeight="1">
      <c r="A3" s="68"/>
      <c r="B3" s="67"/>
      <c r="C3" s="67"/>
      <c r="D3" s="68"/>
      <c r="E3" s="68"/>
      <c r="F3" s="68"/>
      <c r="G3" s="140"/>
      <c r="H3" s="68"/>
      <c r="I3" s="68"/>
      <c r="J3" s="68"/>
      <c r="K3" s="68"/>
      <c r="L3" s="68"/>
      <c r="M3" s="68"/>
      <c r="N3" s="68"/>
      <c r="O3" s="68"/>
      <c r="P3" s="68"/>
      <c r="Q3" s="68"/>
      <c r="R3" s="140"/>
      <c r="S3" s="140"/>
      <c r="T3" s="68"/>
      <c r="U3" s="67"/>
      <c r="V3" s="67"/>
      <c r="W3" s="67"/>
      <c r="X3" s="67"/>
      <c r="Y3" s="67"/>
      <c r="Z3" s="67"/>
      <c r="AA3" s="68"/>
      <c r="AB3" s="67"/>
      <c r="AC3" s="141"/>
    </row>
    <row r="4" spans="1:29" s="145" customFormat="1" ht="15.75" customHeight="1">
      <c r="A4" s="194" t="s">
        <v>1322</v>
      </c>
      <c r="B4" s="194"/>
      <c r="C4" s="194"/>
      <c r="D4" s="194"/>
      <c r="E4" s="194"/>
      <c r="F4" s="194"/>
      <c r="G4" s="194"/>
      <c r="H4" s="194"/>
      <c r="I4" s="194"/>
      <c r="J4" s="194"/>
      <c r="K4" s="194"/>
    </row>
    <row r="5" spans="1:29" s="142" customFormat="1" ht="15.75" customHeight="1">
      <c r="A5" s="195" t="s">
        <v>1323</v>
      </c>
      <c r="B5" s="195"/>
      <c r="C5" s="195"/>
      <c r="D5" s="195"/>
      <c r="E5" s="195"/>
      <c r="F5" s="195"/>
      <c r="G5" s="195"/>
      <c r="H5" s="195"/>
      <c r="I5" s="195"/>
      <c r="J5" s="195"/>
      <c r="K5" s="195"/>
      <c r="L5" s="147"/>
      <c r="M5" s="147"/>
      <c r="N5" s="147"/>
      <c r="O5" s="147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68"/>
      <c r="AC5" s="141"/>
    </row>
    <row r="6" spans="1:29" s="2" customFormat="1" ht="45" customHeight="1">
      <c r="A6" s="221" t="s">
        <v>0</v>
      </c>
      <c r="B6" s="221" t="s">
        <v>1195</v>
      </c>
      <c r="C6" s="240" t="s">
        <v>1315</v>
      </c>
      <c r="D6" s="240"/>
      <c r="E6" s="221" t="s">
        <v>1324</v>
      </c>
      <c r="F6" s="221"/>
      <c r="G6" s="267" t="s">
        <v>1203</v>
      </c>
      <c r="H6" s="267"/>
      <c r="I6" s="267"/>
      <c r="J6" s="267"/>
      <c r="K6" s="267"/>
      <c r="L6" s="267"/>
      <c r="M6" s="267" t="s">
        <v>1221</v>
      </c>
      <c r="N6" s="267"/>
      <c r="O6" s="267"/>
      <c r="P6" s="267"/>
      <c r="Q6" s="221" t="s">
        <v>1318</v>
      </c>
      <c r="R6" s="221"/>
      <c r="S6" s="221"/>
      <c r="T6" s="267" t="s">
        <v>1320</v>
      </c>
      <c r="U6" s="267" t="s">
        <v>1321</v>
      </c>
      <c r="V6" s="267" t="s">
        <v>1230</v>
      </c>
      <c r="W6" s="267"/>
      <c r="X6" s="267"/>
      <c r="Y6" s="267" t="s">
        <v>1207</v>
      </c>
      <c r="Z6" s="267" t="s">
        <v>1208</v>
      </c>
      <c r="AA6" s="267" t="s">
        <v>1531</v>
      </c>
    </row>
    <row r="7" spans="1:29" s="2" customFormat="1" ht="110.25">
      <c r="A7" s="221"/>
      <c r="B7" s="221"/>
      <c r="C7" s="167" t="s">
        <v>1196</v>
      </c>
      <c r="D7" s="167" t="s">
        <v>1194</v>
      </c>
      <c r="E7" s="167" t="s">
        <v>493</v>
      </c>
      <c r="F7" s="167" t="s">
        <v>1211</v>
      </c>
      <c r="G7" s="268" t="s">
        <v>1216</v>
      </c>
      <c r="H7" s="268" t="s">
        <v>1217</v>
      </c>
      <c r="I7" s="268" t="s">
        <v>1218</v>
      </c>
      <c r="J7" s="268" t="s">
        <v>1219</v>
      </c>
      <c r="K7" s="268" t="s">
        <v>1194</v>
      </c>
      <c r="L7" s="268" t="s">
        <v>1220</v>
      </c>
      <c r="M7" s="268" t="s">
        <v>1222</v>
      </c>
      <c r="N7" s="268" t="s">
        <v>1223</v>
      </c>
      <c r="O7" s="268" t="s">
        <v>1224</v>
      </c>
      <c r="P7" s="268" t="s">
        <v>1231</v>
      </c>
      <c r="Q7" s="167" t="s">
        <v>1319</v>
      </c>
      <c r="R7" s="167" t="s">
        <v>1317</v>
      </c>
      <c r="S7" s="167" t="s">
        <v>1316</v>
      </c>
      <c r="T7" s="267"/>
      <c r="U7" s="267"/>
      <c r="V7" s="268" t="s">
        <v>1228</v>
      </c>
      <c r="W7" s="268" t="s">
        <v>1229</v>
      </c>
      <c r="X7" s="268" t="s">
        <v>1515</v>
      </c>
      <c r="Y7" s="267"/>
      <c r="Z7" s="267"/>
      <c r="AA7" s="267"/>
    </row>
    <row r="8" spans="1:29" s="29" customFormat="1" ht="18.75" customHeight="1">
      <c r="A8" s="185">
        <v>1</v>
      </c>
      <c r="B8" s="185">
        <v>2</v>
      </c>
      <c r="C8" s="185">
        <v>3</v>
      </c>
      <c r="D8" s="185">
        <v>4</v>
      </c>
      <c r="E8" s="185">
        <v>5</v>
      </c>
      <c r="F8" s="185">
        <v>6</v>
      </c>
      <c r="G8" s="167">
        <v>7</v>
      </c>
      <c r="H8" s="185">
        <v>8</v>
      </c>
      <c r="I8" s="185">
        <v>9</v>
      </c>
      <c r="J8" s="185">
        <v>10</v>
      </c>
      <c r="K8" s="185">
        <v>11</v>
      </c>
      <c r="L8" s="185">
        <v>12</v>
      </c>
      <c r="M8" s="185">
        <v>13</v>
      </c>
      <c r="N8" s="185">
        <v>14</v>
      </c>
      <c r="O8" s="185">
        <v>15</v>
      </c>
      <c r="P8" s="185">
        <v>16</v>
      </c>
      <c r="Q8" s="185">
        <v>17</v>
      </c>
      <c r="R8" s="167">
        <v>18</v>
      </c>
      <c r="S8" s="167">
        <v>19</v>
      </c>
      <c r="T8" s="185">
        <v>20</v>
      </c>
      <c r="U8" s="185">
        <v>21</v>
      </c>
      <c r="V8" s="185">
        <v>22</v>
      </c>
      <c r="W8" s="185"/>
      <c r="X8" s="185">
        <v>23</v>
      </c>
      <c r="Y8" s="185">
        <v>24</v>
      </c>
      <c r="Z8" s="185">
        <v>25</v>
      </c>
      <c r="AA8" s="185">
        <v>26</v>
      </c>
      <c r="AB8" s="70"/>
      <c r="AC8" s="53"/>
    </row>
    <row r="9" spans="1:29" s="29" customFormat="1" ht="45" customHeight="1">
      <c r="A9" s="221" t="s">
        <v>3450</v>
      </c>
      <c r="B9" s="221" t="s">
        <v>123</v>
      </c>
      <c r="C9" s="222" t="s">
        <v>1344</v>
      </c>
      <c r="D9" s="221">
        <v>1634445</v>
      </c>
      <c r="E9" s="221" t="s">
        <v>122</v>
      </c>
      <c r="F9" s="271">
        <v>38870</v>
      </c>
      <c r="G9" s="169" t="s">
        <v>1325</v>
      </c>
      <c r="H9" s="169"/>
      <c r="I9" s="169"/>
      <c r="J9" s="182"/>
      <c r="K9" s="182" t="s">
        <v>1696</v>
      </c>
      <c r="L9" s="169" t="s">
        <v>1697</v>
      </c>
      <c r="M9" s="185" t="s">
        <v>1334</v>
      </c>
      <c r="N9" s="169" t="s">
        <v>557</v>
      </c>
      <c r="O9" s="168">
        <v>41711</v>
      </c>
      <c r="P9" s="169" t="s">
        <v>1327</v>
      </c>
      <c r="Q9" s="221">
        <v>1200</v>
      </c>
      <c r="R9" s="222" t="s">
        <v>1331</v>
      </c>
      <c r="S9" s="222" t="s">
        <v>1332</v>
      </c>
      <c r="T9" s="224">
        <f>U9</f>
        <v>323784</v>
      </c>
      <c r="U9" s="224">
        <v>323784</v>
      </c>
      <c r="V9" s="277" t="s">
        <v>1347</v>
      </c>
      <c r="W9" s="240"/>
      <c r="X9" s="240"/>
      <c r="Y9" s="240"/>
      <c r="Z9" s="277" t="s">
        <v>1330</v>
      </c>
      <c r="AA9" s="240"/>
      <c r="AB9" s="70"/>
      <c r="AC9" s="53"/>
    </row>
    <row r="10" spans="1:29" s="11" customFormat="1" ht="47.25">
      <c r="A10" s="221"/>
      <c r="B10" s="221"/>
      <c r="C10" s="222"/>
      <c r="D10" s="221"/>
      <c r="E10" s="221"/>
      <c r="F10" s="240"/>
      <c r="G10" s="169" t="s">
        <v>721</v>
      </c>
      <c r="H10" s="167">
        <v>2265006241</v>
      </c>
      <c r="I10" s="167">
        <v>226501001</v>
      </c>
      <c r="J10" s="182" t="s">
        <v>1335</v>
      </c>
      <c r="K10" s="167">
        <v>1634495101</v>
      </c>
      <c r="L10" s="169" t="s">
        <v>1333</v>
      </c>
      <c r="M10" s="167" t="s">
        <v>1328</v>
      </c>
      <c r="N10" s="169" t="s">
        <v>1326</v>
      </c>
      <c r="O10" s="168">
        <v>41711</v>
      </c>
      <c r="P10" s="169" t="s">
        <v>1329</v>
      </c>
      <c r="Q10" s="221"/>
      <c r="R10" s="222"/>
      <c r="S10" s="222"/>
      <c r="T10" s="224"/>
      <c r="U10" s="224"/>
      <c r="V10" s="277"/>
      <c r="W10" s="240"/>
      <c r="X10" s="240"/>
      <c r="Y10" s="240"/>
      <c r="Z10" s="277"/>
      <c r="AA10" s="240"/>
    </row>
    <row r="11" spans="1:29" s="11" customFormat="1" ht="47.25">
      <c r="A11" s="167" t="s">
        <v>3451</v>
      </c>
      <c r="B11" s="167" t="s">
        <v>634</v>
      </c>
      <c r="C11" s="169" t="s">
        <v>1343</v>
      </c>
      <c r="D11" s="167">
        <v>1634445</v>
      </c>
      <c r="E11" s="167" t="s">
        <v>124</v>
      </c>
      <c r="F11" s="168">
        <v>38870</v>
      </c>
      <c r="G11" s="169" t="s">
        <v>1325</v>
      </c>
      <c r="H11" s="169"/>
      <c r="I11" s="169"/>
      <c r="J11" s="182"/>
      <c r="K11" s="182" t="s">
        <v>1696</v>
      </c>
      <c r="L11" s="169" t="s">
        <v>1697</v>
      </c>
      <c r="M11" s="185" t="s">
        <v>1334</v>
      </c>
      <c r="N11" s="169" t="s">
        <v>557</v>
      </c>
      <c r="O11" s="168">
        <v>41355</v>
      </c>
      <c r="P11" s="169" t="s">
        <v>558</v>
      </c>
      <c r="Q11" s="167">
        <v>117</v>
      </c>
      <c r="R11" s="169" t="s">
        <v>1331</v>
      </c>
      <c r="S11" s="169" t="s">
        <v>1340</v>
      </c>
      <c r="T11" s="171">
        <f t="shared" ref="T11:T16" si="0">U11</f>
        <v>31626.27</v>
      </c>
      <c r="U11" s="171">
        <v>31626.27</v>
      </c>
      <c r="V11" s="49" t="s">
        <v>1347</v>
      </c>
      <c r="W11" s="49"/>
      <c r="X11" s="169"/>
      <c r="Y11" s="169"/>
      <c r="Z11" s="183" t="s">
        <v>1892</v>
      </c>
      <c r="AA11" s="183"/>
    </row>
    <row r="12" spans="1:29" s="11" customFormat="1" ht="47.25">
      <c r="A12" s="167" t="s">
        <v>3452</v>
      </c>
      <c r="B12" s="167" t="s">
        <v>634</v>
      </c>
      <c r="C12" s="169" t="s">
        <v>1342</v>
      </c>
      <c r="D12" s="167">
        <v>1634489</v>
      </c>
      <c r="E12" s="167" t="s">
        <v>125</v>
      </c>
      <c r="F12" s="168">
        <v>41318</v>
      </c>
      <c r="G12" s="169" t="s">
        <v>1325</v>
      </c>
      <c r="H12" s="169"/>
      <c r="I12" s="169"/>
      <c r="J12" s="182"/>
      <c r="K12" s="182" t="s">
        <v>1696</v>
      </c>
      <c r="L12" s="169" t="s">
        <v>1697</v>
      </c>
      <c r="M12" s="185" t="s">
        <v>1334</v>
      </c>
      <c r="N12" s="169" t="s">
        <v>557</v>
      </c>
      <c r="O12" s="168">
        <v>41369</v>
      </c>
      <c r="P12" s="169" t="s">
        <v>559</v>
      </c>
      <c r="Q12" s="167">
        <v>180</v>
      </c>
      <c r="R12" s="169" t="s">
        <v>1331</v>
      </c>
      <c r="S12" s="169" t="s">
        <v>1341</v>
      </c>
      <c r="T12" s="171">
        <f t="shared" si="0"/>
        <v>48418.2</v>
      </c>
      <c r="U12" s="171">
        <v>48418.2</v>
      </c>
      <c r="V12" s="49" t="s">
        <v>1347</v>
      </c>
      <c r="W12" s="49"/>
      <c r="X12" s="169"/>
      <c r="Y12" s="169"/>
      <c r="Z12" s="183" t="s">
        <v>1893</v>
      </c>
      <c r="AA12" s="183"/>
    </row>
    <row r="13" spans="1:29" s="11" customFormat="1" ht="47.25">
      <c r="A13" s="167" t="s">
        <v>3453</v>
      </c>
      <c r="B13" s="167" t="s">
        <v>634</v>
      </c>
      <c r="C13" s="169" t="s">
        <v>1403</v>
      </c>
      <c r="D13" s="167">
        <v>1634422</v>
      </c>
      <c r="E13" s="167" t="s">
        <v>575</v>
      </c>
      <c r="F13" s="168">
        <v>40555</v>
      </c>
      <c r="G13" s="169" t="s">
        <v>1325</v>
      </c>
      <c r="H13" s="169"/>
      <c r="I13" s="169"/>
      <c r="J13" s="182"/>
      <c r="K13" s="182" t="s">
        <v>1696</v>
      </c>
      <c r="L13" s="169" t="s">
        <v>1697</v>
      </c>
      <c r="M13" s="185" t="s">
        <v>1334</v>
      </c>
      <c r="N13" s="169" t="s">
        <v>557</v>
      </c>
      <c r="O13" s="168">
        <v>41421</v>
      </c>
      <c r="P13" s="169" t="s">
        <v>741</v>
      </c>
      <c r="Q13" s="167">
        <v>216</v>
      </c>
      <c r="R13" s="169" t="s">
        <v>1331</v>
      </c>
      <c r="S13" s="169" t="s">
        <v>1404</v>
      </c>
      <c r="T13" s="171">
        <f t="shared" si="0"/>
        <v>58386.96</v>
      </c>
      <c r="U13" s="171">
        <v>58386.96</v>
      </c>
      <c r="V13" s="49" t="s">
        <v>1347</v>
      </c>
      <c r="W13" s="49"/>
      <c r="X13" s="169"/>
      <c r="Y13" s="269"/>
      <c r="Z13" s="183" t="s">
        <v>1894</v>
      </c>
      <c r="AA13" s="183"/>
    </row>
    <row r="14" spans="1:29" s="11" customFormat="1" ht="47.25">
      <c r="A14" s="167" t="s">
        <v>3454</v>
      </c>
      <c r="B14" s="167" t="s">
        <v>634</v>
      </c>
      <c r="C14" s="169" t="s">
        <v>1405</v>
      </c>
      <c r="D14" s="167">
        <v>1634439</v>
      </c>
      <c r="E14" s="167" t="s">
        <v>415</v>
      </c>
      <c r="F14" s="168">
        <v>38842</v>
      </c>
      <c r="G14" s="169" t="s">
        <v>1325</v>
      </c>
      <c r="H14" s="169"/>
      <c r="I14" s="169"/>
      <c r="J14" s="182"/>
      <c r="K14" s="182" t="s">
        <v>1696</v>
      </c>
      <c r="L14" s="169" t="s">
        <v>1697</v>
      </c>
      <c r="M14" s="185" t="s">
        <v>1334</v>
      </c>
      <c r="N14" s="169" t="s">
        <v>557</v>
      </c>
      <c r="O14" s="168">
        <v>41421</v>
      </c>
      <c r="P14" s="169" t="s">
        <v>742</v>
      </c>
      <c r="Q14" s="167">
        <v>107</v>
      </c>
      <c r="R14" s="169" t="s">
        <v>1331</v>
      </c>
      <c r="S14" s="169" t="s">
        <v>1404</v>
      </c>
      <c r="T14" s="171">
        <f t="shared" si="0"/>
        <v>28923.17</v>
      </c>
      <c r="U14" s="171">
        <v>28923.17</v>
      </c>
      <c r="V14" s="49" t="s">
        <v>1347</v>
      </c>
      <c r="W14" s="49"/>
      <c r="X14" s="169"/>
      <c r="Y14" s="169"/>
      <c r="Z14" s="183" t="s">
        <v>743</v>
      </c>
      <c r="AA14" s="183"/>
    </row>
    <row r="15" spans="1:29" s="11" customFormat="1" ht="47.25">
      <c r="A15" s="167" t="s">
        <v>3455</v>
      </c>
      <c r="B15" s="167" t="s">
        <v>634</v>
      </c>
      <c r="C15" s="169" t="s">
        <v>1406</v>
      </c>
      <c r="D15" s="167">
        <v>1634450</v>
      </c>
      <c r="E15" s="167" t="s">
        <v>421</v>
      </c>
      <c r="F15" s="168">
        <v>38804</v>
      </c>
      <c r="G15" s="169" t="s">
        <v>1325</v>
      </c>
      <c r="H15" s="169"/>
      <c r="I15" s="169"/>
      <c r="J15" s="182"/>
      <c r="K15" s="182" t="s">
        <v>1696</v>
      </c>
      <c r="L15" s="169" t="s">
        <v>1697</v>
      </c>
      <c r="M15" s="185" t="s">
        <v>1334</v>
      </c>
      <c r="N15" s="169" t="s">
        <v>557</v>
      </c>
      <c r="O15" s="168">
        <v>41423</v>
      </c>
      <c r="P15" s="169" t="s">
        <v>560</v>
      </c>
      <c r="Q15" s="167">
        <v>3477</v>
      </c>
      <c r="R15" s="169" t="s">
        <v>1331</v>
      </c>
      <c r="S15" s="169" t="s">
        <v>1404</v>
      </c>
      <c r="T15" s="171">
        <f t="shared" si="0"/>
        <v>572800.98</v>
      </c>
      <c r="U15" s="171">
        <v>572800.98</v>
      </c>
      <c r="V15" s="49" t="s">
        <v>1347</v>
      </c>
      <c r="W15" s="49"/>
      <c r="X15" s="169"/>
      <c r="Y15" s="169"/>
      <c r="Z15" s="183" t="s">
        <v>593</v>
      </c>
      <c r="AA15" s="183"/>
    </row>
    <row r="16" spans="1:29" s="11" customFormat="1" ht="47.25">
      <c r="A16" s="221" t="s">
        <v>3456</v>
      </c>
      <c r="B16" s="221" t="s">
        <v>123</v>
      </c>
      <c r="C16" s="222" t="s">
        <v>1407</v>
      </c>
      <c r="D16" s="221">
        <v>1634450</v>
      </c>
      <c r="E16" s="221" t="s">
        <v>561</v>
      </c>
      <c r="F16" s="223">
        <v>40554</v>
      </c>
      <c r="G16" s="169" t="s">
        <v>1325</v>
      </c>
      <c r="H16" s="169"/>
      <c r="I16" s="169"/>
      <c r="J16" s="182"/>
      <c r="K16" s="182" t="s">
        <v>1696</v>
      </c>
      <c r="L16" s="169" t="s">
        <v>1697</v>
      </c>
      <c r="M16" s="185" t="s">
        <v>1334</v>
      </c>
      <c r="N16" s="169" t="s">
        <v>557</v>
      </c>
      <c r="O16" s="168">
        <v>41423</v>
      </c>
      <c r="P16" s="169" t="s">
        <v>1337</v>
      </c>
      <c r="Q16" s="221">
        <v>182</v>
      </c>
      <c r="R16" s="222" t="s">
        <v>1331</v>
      </c>
      <c r="S16" s="222" t="s">
        <v>1408</v>
      </c>
      <c r="T16" s="224">
        <f t="shared" si="0"/>
        <v>49196.42</v>
      </c>
      <c r="U16" s="224">
        <v>49196.42</v>
      </c>
      <c r="V16" s="242" t="s">
        <v>1347</v>
      </c>
      <c r="W16" s="240"/>
      <c r="X16" s="222"/>
      <c r="Y16" s="222"/>
      <c r="Z16" s="222" t="s">
        <v>949</v>
      </c>
      <c r="AA16" s="222"/>
    </row>
    <row r="17" spans="1:28" s="11" customFormat="1" ht="63">
      <c r="A17" s="221"/>
      <c r="B17" s="221"/>
      <c r="C17" s="222"/>
      <c r="D17" s="221"/>
      <c r="E17" s="221"/>
      <c r="F17" s="221"/>
      <c r="G17" s="169" t="s">
        <v>3383</v>
      </c>
      <c r="H17" s="167">
        <v>2265003949</v>
      </c>
      <c r="I17" s="167">
        <v>226501001</v>
      </c>
      <c r="J17" s="182" t="s">
        <v>1276</v>
      </c>
      <c r="K17" s="167">
        <v>1634495101</v>
      </c>
      <c r="L17" s="169" t="s">
        <v>1430</v>
      </c>
      <c r="M17" s="167" t="s">
        <v>1339</v>
      </c>
      <c r="N17" s="169" t="s">
        <v>1336</v>
      </c>
      <c r="O17" s="168">
        <v>44797</v>
      </c>
      <c r="P17" s="169" t="s">
        <v>1338</v>
      </c>
      <c r="Q17" s="221"/>
      <c r="R17" s="222"/>
      <c r="S17" s="222"/>
      <c r="T17" s="224"/>
      <c r="U17" s="224"/>
      <c r="V17" s="242"/>
      <c r="W17" s="240"/>
      <c r="X17" s="222"/>
      <c r="Y17" s="222"/>
      <c r="Z17" s="222"/>
      <c r="AA17" s="222"/>
    </row>
    <row r="18" spans="1:28" s="11" customFormat="1" ht="47.25">
      <c r="A18" s="221" t="s">
        <v>3457</v>
      </c>
      <c r="B18" s="221" t="s">
        <v>123</v>
      </c>
      <c r="C18" s="222" t="s">
        <v>1162</v>
      </c>
      <c r="D18" s="221">
        <v>1634482</v>
      </c>
      <c r="E18" s="221" t="s">
        <v>422</v>
      </c>
      <c r="F18" s="223">
        <v>38353</v>
      </c>
      <c r="G18" s="169" t="s">
        <v>1325</v>
      </c>
      <c r="H18" s="169"/>
      <c r="I18" s="169"/>
      <c r="J18" s="182"/>
      <c r="K18" s="182" t="s">
        <v>1696</v>
      </c>
      <c r="L18" s="169" t="s">
        <v>1697</v>
      </c>
      <c r="M18" s="185" t="s">
        <v>1334</v>
      </c>
      <c r="N18" s="169" t="s">
        <v>557</v>
      </c>
      <c r="O18" s="168">
        <v>41431</v>
      </c>
      <c r="P18" s="169" t="s">
        <v>1412</v>
      </c>
      <c r="Q18" s="221">
        <v>265</v>
      </c>
      <c r="R18" s="222" t="s">
        <v>1346</v>
      </c>
      <c r="S18" s="222" t="s">
        <v>1404</v>
      </c>
      <c r="T18" s="224">
        <f>U18</f>
        <v>71632.149999999994</v>
      </c>
      <c r="U18" s="224">
        <v>71632.149999999994</v>
      </c>
      <c r="V18" s="242" t="s">
        <v>1347</v>
      </c>
      <c r="W18" s="240"/>
      <c r="X18" s="222"/>
      <c r="Y18" s="222"/>
      <c r="Z18" s="222" t="s">
        <v>600</v>
      </c>
      <c r="AA18" s="222"/>
    </row>
    <row r="19" spans="1:28" s="11" customFormat="1" ht="63">
      <c r="A19" s="221"/>
      <c r="B19" s="221"/>
      <c r="C19" s="222"/>
      <c r="D19" s="221"/>
      <c r="E19" s="221"/>
      <c r="F19" s="221"/>
      <c r="G19" s="169" t="s">
        <v>1411</v>
      </c>
      <c r="H19" s="167">
        <v>2265001927</v>
      </c>
      <c r="I19" s="167">
        <v>226501001</v>
      </c>
      <c r="J19" s="182" t="s">
        <v>1409</v>
      </c>
      <c r="K19" s="167">
        <v>1634495101</v>
      </c>
      <c r="L19" s="169" t="s">
        <v>1410</v>
      </c>
      <c r="M19" s="167" t="s">
        <v>1339</v>
      </c>
      <c r="N19" s="169" t="s">
        <v>1326</v>
      </c>
      <c r="O19" s="168">
        <v>40571</v>
      </c>
      <c r="P19" s="169" t="s">
        <v>1413</v>
      </c>
      <c r="Q19" s="221"/>
      <c r="R19" s="222"/>
      <c r="S19" s="222"/>
      <c r="T19" s="224"/>
      <c r="U19" s="224"/>
      <c r="V19" s="242"/>
      <c r="W19" s="240"/>
      <c r="X19" s="222"/>
      <c r="Y19" s="222"/>
      <c r="Z19" s="222"/>
      <c r="AA19" s="222"/>
    </row>
    <row r="20" spans="1:28" s="11" customFormat="1" ht="47.25">
      <c r="A20" s="167" t="s">
        <v>3458</v>
      </c>
      <c r="B20" s="167" t="s">
        <v>634</v>
      </c>
      <c r="C20" s="169" t="s">
        <v>1414</v>
      </c>
      <c r="D20" s="167">
        <v>1634408</v>
      </c>
      <c r="E20" s="167" t="s">
        <v>126</v>
      </c>
      <c r="F20" s="168">
        <v>38836</v>
      </c>
      <c r="G20" s="169" t="s">
        <v>1325</v>
      </c>
      <c r="H20" s="169"/>
      <c r="I20" s="169"/>
      <c r="J20" s="182"/>
      <c r="K20" s="182" t="s">
        <v>1696</v>
      </c>
      <c r="L20" s="169" t="s">
        <v>1697</v>
      </c>
      <c r="M20" s="185" t="s">
        <v>1334</v>
      </c>
      <c r="N20" s="169" t="s">
        <v>557</v>
      </c>
      <c r="O20" s="168">
        <v>41451</v>
      </c>
      <c r="P20" s="169" t="s">
        <v>1419</v>
      </c>
      <c r="Q20" s="167">
        <v>408</v>
      </c>
      <c r="R20" s="169" t="s">
        <v>1331</v>
      </c>
      <c r="S20" s="169" t="s">
        <v>1404</v>
      </c>
      <c r="T20" s="171">
        <f>U20</f>
        <v>108258.72</v>
      </c>
      <c r="U20" s="56">
        <v>108258.72</v>
      </c>
      <c r="V20" s="49" t="s">
        <v>1347</v>
      </c>
      <c r="W20" s="49"/>
      <c r="X20" s="169"/>
      <c r="Y20" s="169"/>
      <c r="Z20" s="169" t="s">
        <v>594</v>
      </c>
      <c r="AA20" s="183"/>
    </row>
    <row r="21" spans="1:28" s="11" customFormat="1" ht="47.25">
      <c r="A21" s="167" t="s">
        <v>3459</v>
      </c>
      <c r="B21" s="167" t="s">
        <v>634</v>
      </c>
      <c r="C21" s="169" t="s">
        <v>1416</v>
      </c>
      <c r="D21" s="167">
        <v>1634408</v>
      </c>
      <c r="E21" s="167" t="s">
        <v>127</v>
      </c>
      <c r="F21" s="168">
        <v>38840</v>
      </c>
      <c r="G21" s="169" t="s">
        <v>1325</v>
      </c>
      <c r="H21" s="169"/>
      <c r="I21" s="169"/>
      <c r="J21" s="182"/>
      <c r="K21" s="182" t="s">
        <v>1696</v>
      </c>
      <c r="L21" s="169" t="s">
        <v>1697</v>
      </c>
      <c r="M21" s="185" t="s">
        <v>1334</v>
      </c>
      <c r="N21" s="169" t="s">
        <v>557</v>
      </c>
      <c r="O21" s="168">
        <v>41467</v>
      </c>
      <c r="P21" s="169" t="s">
        <v>1420</v>
      </c>
      <c r="Q21" s="167">
        <v>122</v>
      </c>
      <c r="R21" s="169" t="s">
        <v>1331</v>
      </c>
      <c r="S21" s="169" t="s">
        <v>1404</v>
      </c>
      <c r="T21" s="171">
        <f>U21</f>
        <v>32977.82</v>
      </c>
      <c r="U21" s="56">
        <v>32977.82</v>
      </c>
      <c r="V21" s="49" t="s">
        <v>1347</v>
      </c>
      <c r="W21" s="49"/>
      <c r="X21" s="169"/>
      <c r="Y21" s="169"/>
      <c r="Z21" s="169" t="s">
        <v>1417</v>
      </c>
      <c r="AA21" s="183"/>
    </row>
    <row r="22" spans="1:28" s="11" customFormat="1" ht="47.25">
      <c r="A22" s="167" t="s">
        <v>3460</v>
      </c>
      <c r="B22" s="167" t="s">
        <v>634</v>
      </c>
      <c r="C22" s="169" t="s">
        <v>1415</v>
      </c>
      <c r="D22" s="167">
        <v>1634478</v>
      </c>
      <c r="E22" s="167" t="s">
        <v>128</v>
      </c>
      <c r="F22" s="168">
        <v>41463</v>
      </c>
      <c r="G22" s="169" t="s">
        <v>1325</v>
      </c>
      <c r="H22" s="169"/>
      <c r="I22" s="169"/>
      <c r="J22" s="182"/>
      <c r="K22" s="182" t="s">
        <v>1696</v>
      </c>
      <c r="L22" s="169" t="s">
        <v>1697</v>
      </c>
      <c r="M22" s="185" t="s">
        <v>1334</v>
      </c>
      <c r="N22" s="169" t="s">
        <v>557</v>
      </c>
      <c r="O22" s="168">
        <v>41475</v>
      </c>
      <c r="P22" s="169" t="s">
        <v>1421</v>
      </c>
      <c r="Q22" s="167">
        <v>275</v>
      </c>
      <c r="R22" s="169" t="s">
        <v>1331</v>
      </c>
      <c r="S22" s="169" t="s">
        <v>1341</v>
      </c>
      <c r="T22" s="171">
        <f>U22</f>
        <v>74335.25</v>
      </c>
      <c r="U22" s="56">
        <v>74335.25</v>
      </c>
      <c r="V22" s="49" t="s">
        <v>1347</v>
      </c>
      <c r="W22" s="49"/>
      <c r="X22" s="169"/>
      <c r="Y22" s="169"/>
      <c r="Z22" s="169" t="s">
        <v>590</v>
      </c>
      <c r="AA22" s="183"/>
    </row>
    <row r="23" spans="1:28" s="11" customFormat="1" ht="47.25">
      <c r="A23" s="167" t="s">
        <v>3461</v>
      </c>
      <c r="B23" s="167" t="s">
        <v>634</v>
      </c>
      <c r="C23" s="169" t="s">
        <v>1418</v>
      </c>
      <c r="D23" s="167">
        <v>1634445</v>
      </c>
      <c r="E23" s="167" t="s">
        <v>129</v>
      </c>
      <c r="F23" s="168">
        <v>38870</v>
      </c>
      <c r="G23" s="169" t="s">
        <v>1325</v>
      </c>
      <c r="H23" s="169"/>
      <c r="I23" s="169"/>
      <c r="J23" s="182"/>
      <c r="K23" s="182" t="s">
        <v>1696</v>
      </c>
      <c r="L23" s="169" t="s">
        <v>1697</v>
      </c>
      <c r="M23" s="185" t="s">
        <v>1334</v>
      </c>
      <c r="N23" s="169" t="s">
        <v>557</v>
      </c>
      <c r="O23" s="168">
        <v>41488</v>
      </c>
      <c r="P23" s="169" t="s">
        <v>1422</v>
      </c>
      <c r="Q23" s="167">
        <v>128</v>
      </c>
      <c r="R23" s="169" t="s">
        <v>1331</v>
      </c>
      <c r="S23" s="169" t="s">
        <v>1404</v>
      </c>
      <c r="T23" s="171">
        <f>U23</f>
        <v>34599.68</v>
      </c>
      <c r="U23" s="56">
        <v>34599.68</v>
      </c>
      <c r="V23" s="49" t="s">
        <v>1347</v>
      </c>
      <c r="W23" s="49"/>
      <c r="X23" s="169"/>
      <c r="Y23" s="169"/>
      <c r="Z23" s="169" t="s">
        <v>589</v>
      </c>
      <c r="AA23" s="183"/>
    </row>
    <row r="24" spans="1:28" s="11" customFormat="1" ht="47.25">
      <c r="A24" s="221" t="s">
        <v>3462</v>
      </c>
      <c r="B24" s="221" t="s">
        <v>123</v>
      </c>
      <c r="C24" s="222" t="s">
        <v>1423</v>
      </c>
      <c r="D24" s="221">
        <v>1634408</v>
      </c>
      <c r="E24" s="221" t="s">
        <v>562</v>
      </c>
      <c r="F24" s="223">
        <v>38590</v>
      </c>
      <c r="G24" s="169" t="s">
        <v>1325</v>
      </c>
      <c r="H24" s="169"/>
      <c r="I24" s="169"/>
      <c r="J24" s="182"/>
      <c r="K24" s="182" t="s">
        <v>1696</v>
      </c>
      <c r="L24" s="169" t="s">
        <v>1697</v>
      </c>
      <c r="M24" s="185" t="s">
        <v>1334</v>
      </c>
      <c r="N24" s="169" t="s">
        <v>557</v>
      </c>
      <c r="O24" s="168">
        <v>41857</v>
      </c>
      <c r="P24" s="169" t="s">
        <v>1424</v>
      </c>
      <c r="Q24" s="221">
        <v>29124</v>
      </c>
      <c r="R24" s="222" t="s">
        <v>1331</v>
      </c>
      <c r="S24" s="222" t="s">
        <v>1428</v>
      </c>
      <c r="T24" s="224">
        <f>U24</f>
        <v>4873318.92</v>
      </c>
      <c r="U24" s="224">
        <v>4873318.92</v>
      </c>
      <c r="V24" s="242" t="s">
        <v>1347</v>
      </c>
      <c r="W24" s="240"/>
      <c r="X24" s="222"/>
      <c r="Y24" s="222"/>
      <c r="Z24" s="222" t="s">
        <v>2243</v>
      </c>
      <c r="AA24" s="222"/>
      <c r="AB24" s="81"/>
    </row>
    <row r="25" spans="1:28" s="11" customFormat="1" ht="63">
      <c r="A25" s="221"/>
      <c r="B25" s="221"/>
      <c r="C25" s="222"/>
      <c r="D25" s="221"/>
      <c r="E25" s="221"/>
      <c r="F25" s="223"/>
      <c r="G25" s="169" t="s">
        <v>1575</v>
      </c>
      <c r="H25" s="167">
        <v>2265003956</v>
      </c>
      <c r="I25" s="167">
        <v>226501001</v>
      </c>
      <c r="J25" s="182" t="s">
        <v>1426</v>
      </c>
      <c r="K25" s="167">
        <v>1634495101</v>
      </c>
      <c r="L25" s="169" t="s">
        <v>1427</v>
      </c>
      <c r="M25" s="167" t="s">
        <v>1328</v>
      </c>
      <c r="N25" s="169" t="s">
        <v>1326</v>
      </c>
      <c r="O25" s="182">
        <v>2018</v>
      </c>
      <c r="P25" s="169" t="s">
        <v>1425</v>
      </c>
      <c r="Q25" s="221"/>
      <c r="R25" s="222"/>
      <c r="S25" s="222"/>
      <c r="T25" s="224"/>
      <c r="U25" s="224"/>
      <c r="V25" s="242"/>
      <c r="W25" s="240"/>
      <c r="X25" s="222"/>
      <c r="Y25" s="222"/>
      <c r="Z25" s="222"/>
      <c r="AA25" s="222"/>
    </row>
    <row r="26" spans="1:28" s="11" customFormat="1" ht="47.25">
      <c r="A26" s="221" t="s">
        <v>3463</v>
      </c>
      <c r="B26" s="221" t="s">
        <v>123</v>
      </c>
      <c r="C26" s="222" t="s">
        <v>1429</v>
      </c>
      <c r="D26" s="221">
        <v>1634422</v>
      </c>
      <c r="E26" s="221" t="s">
        <v>130</v>
      </c>
      <c r="F26" s="223">
        <v>39769</v>
      </c>
      <c r="G26" s="169" t="s">
        <v>1325</v>
      </c>
      <c r="H26" s="169"/>
      <c r="I26" s="169"/>
      <c r="J26" s="182"/>
      <c r="K26" s="182" t="s">
        <v>1696</v>
      </c>
      <c r="L26" s="169" t="s">
        <v>1697</v>
      </c>
      <c r="M26" s="185" t="s">
        <v>1334</v>
      </c>
      <c r="N26" s="169" t="s">
        <v>557</v>
      </c>
      <c r="O26" s="168">
        <v>41856</v>
      </c>
      <c r="P26" s="169" t="s">
        <v>1431</v>
      </c>
      <c r="Q26" s="221">
        <v>9456</v>
      </c>
      <c r="R26" s="222" t="s">
        <v>1331</v>
      </c>
      <c r="S26" s="222" t="s">
        <v>1433</v>
      </c>
      <c r="T26" s="224">
        <f>U26</f>
        <v>1871720.64</v>
      </c>
      <c r="U26" s="224">
        <v>1871720.64</v>
      </c>
      <c r="V26" s="242" t="s">
        <v>1347</v>
      </c>
      <c r="W26" s="240"/>
      <c r="X26" s="222"/>
      <c r="Y26" s="222"/>
      <c r="Z26" s="222" t="s">
        <v>608</v>
      </c>
      <c r="AA26" s="222"/>
    </row>
    <row r="27" spans="1:28" s="11" customFormat="1" ht="63">
      <c r="A27" s="221"/>
      <c r="B27" s="221"/>
      <c r="C27" s="222"/>
      <c r="D27" s="221"/>
      <c r="E27" s="221"/>
      <c r="F27" s="223"/>
      <c r="G27" s="169" t="s">
        <v>3383</v>
      </c>
      <c r="H27" s="167">
        <v>2265003949</v>
      </c>
      <c r="I27" s="167">
        <v>226501001</v>
      </c>
      <c r="J27" s="182" t="s">
        <v>1276</v>
      </c>
      <c r="K27" s="167">
        <v>1634495101</v>
      </c>
      <c r="L27" s="169" t="s">
        <v>1430</v>
      </c>
      <c r="M27" s="167" t="s">
        <v>1328</v>
      </c>
      <c r="N27" s="169" t="s">
        <v>1326</v>
      </c>
      <c r="O27" s="182">
        <v>2018</v>
      </c>
      <c r="P27" s="169" t="s">
        <v>1432</v>
      </c>
      <c r="Q27" s="221"/>
      <c r="R27" s="222"/>
      <c r="S27" s="222"/>
      <c r="T27" s="224"/>
      <c r="U27" s="224"/>
      <c r="V27" s="242"/>
      <c r="W27" s="240"/>
      <c r="X27" s="222"/>
      <c r="Y27" s="222"/>
      <c r="Z27" s="222"/>
      <c r="AA27" s="222"/>
    </row>
    <row r="28" spans="1:28" s="11" customFormat="1" ht="47.25">
      <c r="A28" s="221" t="s">
        <v>3464</v>
      </c>
      <c r="B28" s="221" t="s">
        <v>123</v>
      </c>
      <c r="C28" s="222" t="s">
        <v>1434</v>
      </c>
      <c r="D28" s="221">
        <v>1634433</v>
      </c>
      <c r="E28" s="221" t="s">
        <v>131</v>
      </c>
      <c r="F28" s="223">
        <v>38590</v>
      </c>
      <c r="G28" s="169" t="s">
        <v>1325</v>
      </c>
      <c r="H28" s="169"/>
      <c r="I28" s="169"/>
      <c r="J28" s="182"/>
      <c r="K28" s="182" t="s">
        <v>1696</v>
      </c>
      <c r="L28" s="169" t="s">
        <v>1697</v>
      </c>
      <c r="M28" s="185" t="s">
        <v>1334</v>
      </c>
      <c r="N28" s="169" t="s">
        <v>557</v>
      </c>
      <c r="O28" s="168">
        <v>40455</v>
      </c>
      <c r="P28" s="169" t="s">
        <v>1435</v>
      </c>
      <c r="Q28" s="221">
        <v>3851</v>
      </c>
      <c r="R28" s="222" t="s">
        <v>1331</v>
      </c>
      <c r="S28" s="222" t="s">
        <v>1450</v>
      </c>
      <c r="T28" s="224">
        <f>U28</f>
        <v>816450.51</v>
      </c>
      <c r="U28" s="224">
        <v>816450.51</v>
      </c>
      <c r="V28" s="270" t="s">
        <v>1347</v>
      </c>
      <c r="W28" s="240"/>
      <c r="X28" s="243"/>
      <c r="Y28" s="243"/>
      <c r="Z28" s="243" t="s">
        <v>613</v>
      </c>
      <c r="AA28" s="243"/>
    </row>
    <row r="29" spans="1:28" s="11" customFormat="1" ht="47.25">
      <c r="A29" s="221"/>
      <c r="B29" s="221"/>
      <c r="C29" s="222"/>
      <c r="D29" s="221"/>
      <c r="E29" s="221"/>
      <c r="F29" s="223"/>
      <c r="G29" s="169" t="s">
        <v>497</v>
      </c>
      <c r="H29" s="167">
        <v>2265004195</v>
      </c>
      <c r="I29" s="167">
        <v>226501001</v>
      </c>
      <c r="J29" s="182" t="s">
        <v>1282</v>
      </c>
      <c r="K29" s="167">
        <v>1634495101</v>
      </c>
      <c r="L29" s="169" t="s">
        <v>1283</v>
      </c>
      <c r="M29" s="167" t="s">
        <v>1328</v>
      </c>
      <c r="N29" s="169" t="s">
        <v>1326</v>
      </c>
      <c r="O29" s="182">
        <v>2017</v>
      </c>
      <c r="P29" s="169" t="s">
        <v>1436</v>
      </c>
      <c r="Q29" s="221"/>
      <c r="R29" s="222"/>
      <c r="S29" s="222"/>
      <c r="T29" s="224"/>
      <c r="U29" s="224"/>
      <c r="V29" s="270"/>
      <c r="W29" s="240"/>
      <c r="X29" s="243"/>
      <c r="Y29" s="243"/>
      <c r="Z29" s="243"/>
      <c r="AA29" s="243"/>
    </row>
    <row r="30" spans="1:28" s="11" customFormat="1" ht="94.5">
      <c r="A30" s="167" t="s">
        <v>3465</v>
      </c>
      <c r="B30" s="167" t="s">
        <v>634</v>
      </c>
      <c r="C30" s="169" t="s">
        <v>1437</v>
      </c>
      <c r="D30" s="167">
        <v>1634495</v>
      </c>
      <c r="E30" s="167" t="s">
        <v>132</v>
      </c>
      <c r="F30" s="168">
        <v>40841</v>
      </c>
      <c r="G30" s="169" t="s">
        <v>1325</v>
      </c>
      <c r="H30" s="169"/>
      <c r="I30" s="169"/>
      <c r="J30" s="182"/>
      <c r="K30" s="182" t="s">
        <v>1696</v>
      </c>
      <c r="L30" s="169" t="s">
        <v>1697</v>
      </c>
      <c r="M30" s="185" t="s">
        <v>1334</v>
      </c>
      <c r="N30" s="169" t="s">
        <v>2539</v>
      </c>
      <c r="O30" s="168">
        <v>2016</v>
      </c>
      <c r="P30" s="169" t="s">
        <v>1438</v>
      </c>
      <c r="Q30" s="167">
        <v>408</v>
      </c>
      <c r="R30" s="169" t="s">
        <v>1346</v>
      </c>
      <c r="S30" s="169" t="s">
        <v>1439</v>
      </c>
      <c r="T30" s="171">
        <f>U30</f>
        <v>131176.07999999999</v>
      </c>
      <c r="U30" s="56">
        <v>131176.07999999999</v>
      </c>
      <c r="V30" s="184" t="s">
        <v>1347</v>
      </c>
      <c r="W30" s="184"/>
      <c r="X30" s="169"/>
      <c r="Y30" s="169"/>
      <c r="Z30" s="169" t="s">
        <v>586</v>
      </c>
      <c r="AA30" s="183"/>
      <c r="AB30" s="21"/>
    </row>
    <row r="31" spans="1:28" s="11" customFormat="1" ht="94.5">
      <c r="A31" s="167" t="s">
        <v>3466</v>
      </c>
      <c r="B31" s="167" t="s">
        <v>634</v>
      </c>
      <c r="C31" s="169" t="s">
        <v>1441</v>
      </c>
      <c r="D31" s="167">
        <v>1634495</v>
      </c>
      <c r="E31" s="167" t="s">
        <v>133</v>
      </c>
      <c r="F31" s="168">
        <v>40841</v>
      </c>
      <c r="G31" s="169" t="s">
        <v>1325</v>
      </c>
      <c r="H31" s="169"/>
      <c r="I31" s="169"/>
      <c r="J31" s="182"/>
      <c r="K31" s="182" t="s">
        <v>1696</v>
      </c>
      <c r="L31" s="169" t="s">
        <v>1697</v>
      </c>
      <c r="M31" s="185" t="s">
        <v>1334</v>
      </c>
      <c r="N31" s="169" t="s">
        <v>2539</v>
      </c>
      <c r="O31" s="167">
        <v>2016</v>
      </c>
      <c r="P31" s="169" t="s">
        <v>1440</v>
      </c>
      <c r="Q31" s="167">
        <v>499</v>
      </c>
      <c r="R31" s="169" t="s">
        <v>1346</v>
      </c>
      <c r="S31" s="169" t="s">
        <v>1439</v>
      </c>
      <c r="T31" s="171">
        <f>U31</f>
        <v>160433.49</v>
      </c>
      <c r="U31" s="56">
        <v>160433.49</v>
      </c>
      <c r="V31" s="169" t="s">
        <v>1347</v>
      </c>
      <c r="W31" s="169"/>
      <c r="X31" s="169"/>
      <c r="Y31" s="169"/>
      <c r="Z31" s="169" t="s">
        <v>587</v>
      </c>
      <c r="AA31" s="183"/>
      <c r="AB31" s="21"/>
    </row>
    <row r="32" spans="1:28" s="11" customFormat="1" ht="47.25">
      <c r="A32" s="167" t="s">
        <v>3467</v>
      </c>
      <c r="B32" s="167" t="s">
        <v>634</v>
      </c>
      <c r="C32" s="169" t="s">
        <v>1442</v>
      </c>
      <c r="D32" s="167">
        <v>1634439</v>
      </c>
      <c r="E32" s="167" t="s">
        <v>134</v>
      </c>
      <c r="F32" s="168">
        <v>38680</v>
      </c>
      <c r="G32" s="169" t="s">
        <v>1325</v>
      </c>
      <c r="H32" s="169"/>
      <c r="I32" s="169"/>
      <c r="J32" s="182"/>
      <c r="K32" s="182" t="s">
        <v>1696</v>
      </c>
      <c r="L32" s="169" t="s">
        <v>1697</v>
      </c>
      <c r="M32" s="185" t="s">
        <v>1334</v>
      </c>
      <c r="N32" s="169" t="s">
        <v>557</v>
      </c>
      <c r="O32" s="168">
        <v>38680</v>
      </c>
      <c r="P32" s="169" t="s">
        <v>739</v>
      </c>
      <c r="Q32" s="167">
        <v>3763</v>
      </c>
      <c r="R32" s="169" t="s">
        <v>1346</v>
      </c>
      <c r="S32" s="169" t="s">
        <v>1348</v>
      </c>
      <c r="T32" s="171">
        <v>800277.21</v>
      </c>
      <c r="U32" s="56">
        <v>800277.21</v>
      </c>
      <c r="V32" s="169" t="s">
        <v>1347</v>
      </c>
      <c r="W32" s="169"/>
      <c r="X32" s="169"/>
      <c r="Y32" s="169"/>
      <c r="Z32" s="169"/>
      <c r="AA32" s="183" t="s">
        <v>872</v>
      </c>
      <c r="AB32" s="12"/>
    </row>
    <row r="33" spans="1:28" s="11" customFormat="1" ht="47.25">
      <c r="A33" s="221" t="s">
        <v>3468</v>
      </c>
      <c r="B33" s="221" t="s">
        <v>123</v>
      </c>
      <c r="C33" s="222" t="s">
        <v>1443</v>
      </c>
      <c r="D33" s="221">
        <v>1634467</v>
      </c>
      <c r="E33" s="221" t="s">
        <v>563</v>
      </c>
      <c r="F33" s="223">
        <v>38805</v>
      </c>
      <c r="G33" s="169" t="s">
        <v>1325</v>
      </c>
      <c r="H33" s="169"/>
      <c r="I33" s="169"/>
      <c r="J33" s="182"/>
      <c r="K33" s="182" t="s">
        <v>1696</v>
      </c>
      <c r="L33" s="169" t="s">
        <v>1697</v>
      </c>
      <c r="M33" s="185" t="s">
        <v>1334</v>
      </c>
      <c r="N33" s="169" t="s">
        <v>557</v>
      </c>
      <c r="O33" s="168">
        <v>38805</v>
      </c>
      <c r="P33" s="169" t="s">
        <v>1444</v>
      </c>
      <c r="Q33" s="221">
        <v>2970</v>
      </c>
      <c r="R33" s="222" t="s">
        <v>1346</v>
      </c>
      <c r="S33" s="222" t="s">
        <v>1348</v>
      </c>
      <c r="T33" s="224">
        <f>U33</f>
        <v>691831.8</v>
      </c>
      <c r="U33" s="224">
        <v>691831.8</v>
      </c>
      <c r="V33" s="222" t="s">
        <v>1347</v>
      </c>
      <c r="W33" s="240"/>
      <c r="X33" s="222"/>
      <c r="Y33" s="222"/>
      <c r="Z33" s="222" t="s">
        <v>623</v>
      </c>
      <c r="AA33" s="222"/>
      <c r="AB33" s="12"/>
    </row>
    <row r="34" spans="1:28" s="11" customFormat="1" ht="63" customHeight="1">
      <c r="A34" s="221"/>
      <c r="B34" s="221"/>
      <c r="C34" s="222"/>
      <c r="D34" s="221"/>
      <c r="E34" s="221"/>
      <c r="F34" s="223"/>
      <c r="G34" s="169" t="s">
        <v>497</v>
      </c>
      <c r="H34" s="167">
        <v>2265004195</v>
      </c>
      <c r="I34" s="167">
        <v>226501001</v>
      </c>
      <c r="J34" s="182" t="s">
        <v>1282</v>
      </c>
      <c r="K34" s="167">
        <v>1634495101</v>
      </c>
      <c r="L34" s="169" t="s">
        <v>1283</v>
      </c>
      <c r="M34" s="167" t="s">
        <v>1328</v>
      </c>
      <c r="N34" s="169" t="s">
        <v>1326</v>
      </c>
      <c r="O34" s="167">
        <v>2017</v>
      </c>
      <c r="P34" s="169" t="s">
        <v>1445</v>
      </c>
      <c r="Q34" s="221"/>
      <c r="R34" s="222"/>
      <c r="S34" s="222"/>
      <c r="T34" s="224"/>
      <c r="U34" s="224"/>
      <c r="V34" s="222"/>
      <c r="W34" s="240"/>
      <c r="X34" s="222"/>
      <c r="Y34" s="222"/>
      <c r="Z34" s="222"/>
      <c r="AA34" s="222"/>
    </row>
    <row r="35" spans="1:28" s="11" customFormat="1" ht="47.25">
      <c r="A35" s="221" t="s">
        <v>3469</v>
      </c>
      <c r="B35" s="221" t="s">
        <v>123</v>
      </c>
      <c r="C35" s="222" t="s">
        <v>1446</v>
      </c>
      <c r="D35" s="221">
        <v>1634495</v>
      </c>
      <c r="E35" s="221" t="s">
        <v>136</v>
      </c>
      <c r="F35" s="223">
        <v>38590</v>
      </c>
      <c r="G35" s="169" t="s">
        <v>1325</v>
      </c>
      <c r="H35" s="169"/>
      <c r="I35" s="169"/>
      <c r="J35" s="182"/>
      <c r="K35" s="182" t="s">
        <v>1696</v>
      </c>
      <c r="L35" s="169" t="s">
        <v>1697</v>
      </c>
      <c r="M35" s="185" t="s">
        <v>1334</v>
      </c>
      <c r="N35" s="169" t="s">
        <v>557</v>
      </c>
      <c r="O35" s="168">
        <v>38590</v>
      </c>
      <c r="P35" s="169" t="s">
        <v>1448</v>
      </c>
      <c r="Q35" s="221">
        <v>4363</v>
      </c>
      <c r="R35" s="222" t="s">
        <v>1346</v>
      </c>
      <c r="S35" s="222" t="s">
        <v>1450</v>
      </c>
      <c r="T35" s="224">
        <f>U35</f>
        <v>1762302.96</v>
      </c>
      <c r="U35" s="224">
        <v>1762302.96</v>
      </c>
      <c r="V35" s="222" t="s">
        <v>1347</v>
      </c>
      <c r="W35" s="240"/>
      <c r="X35" s="222"/>
      <c r="Y35" s="222"/>
      <c r="Z35" s="222" t="s">
        <v>624</v>
      </c>
      <c r="AA35" s="222"/>
    </row>
    <row r="36" spans="1:28" s="11" customFormat="1" ht="47.25">
      <c r="A36" s="221"/>
      <c r="B36" s="221"/>
      <c r="C36" s="222"/>
      <c r="D36" s="221"/>
      <c r="E36" s="221"/>
      <c r="F36" s="223"/>
      <c r="G36" s="169" t="s">
        <v>497</v>
      </c>
      <c r="H36" s="167">
        <v>2265004195</v>
      </c>
      <c r="I36" s="167">
        <v>226501001</v>
      </c>
      <c r="J36" s="182" t="s">
        <v>1282</v>
      </c>
      <c r="K36" s="167">
        <v>1634495101</v>
      </c>
      <c r="L36" s="169" t="s">
        <v>1283</v>
      </c>
      <c r="M36" s="167" t="s">
        <v>1328</v>
      </c>
      <c r="N36" s="169" t="s">
        <v>1447</v>
      </c>
      <c r="O36" s="182">
        <v>2017</v>
      </c>
      <c r="P36" s="169" t="s">
        <v>1449</v>
      </c>
      <c r="Q36" s="221"/>
      <c r="R36" s="222"/>
      <c r="S36" s="222"/>
      <c r="T36" s="224"/>
      <c r="U36" s="224"/>
      <c r="V36" s="222"/>
      <c r="W36" s="240"/>
      <c r="X36" s="222"/>
      <c r="Y36" s="222"/>
      <c r="Z36" s="222"/>
      <c r="AA36" s="222"/>
    </row>
    <row r="37" spans="1:28" s="11" customFormat="1" ht="47.25">
      <c r="A37" s="221" t="s">
        <v>3470</v>
      </c>
      <c r="B37" s="221" t="s">
        <v>123</v>
      </c>
      <c r="C37" s="222" t="s">
        <v>1451</v>
      </c>
      <c r="D37" s="221">
        <v>1634495</v>
      </c>
      <c r="E37" s="221" t="s">
        <v>137</v>
      </c>
      <c r="F37" s="223">
        <v>38590</v>
      </c>
      <c r="G37" s="169" t="s">
        <v>1325</v>
      </c>
      <c r="H37" s="169"/>
      <c r="I37" s="169"/>
      <c r="J37" s="182"/>
      <c r="K37" s="182" t="s">
        <v>1696</v>
      </c>
      <c r="L37" s="169" t="s">
        <v>1697</v>
      </c>
      <c r="M37" s="185" t="s">
        <v>1334</v>
      </c>
      <c r="N37" s="169" t="s">
        <v>557</v>
      </c>
      <c r="O37" s="168">
        <v>38590</v>
      </c>
      <c r="P37" s="169" t="s">
        <v>1452</v>
      </c>
      <c r="Q37" s="221">
        <v>4238</v>
      </c>
      <c r="R37" s="222" t="s">
        <v>1346</v>
      </c>
      <c r="S37" s="222" t="s">
        <v>1450</v>
      </c>
      <c r="T37" s="224">
        <f>U37</f>
        <v>1719398.98</v>
      </c>
      <c r="U37" s="224">
        <v>1719398.98</v>
      </c>
      <c r="V37" s="222" t="s">
        <v>1347</v>
      </c>
      <c r="W37" s="240"/>
      <c r="X37" s="222"/>
      <c r="Y37" s="222"/>
      <c r="Z37" s="222" t="s">
        <v>625</v>
      </c>
      <c r="AA37" s="222"/>
    </row>
    <row r="38" spans="1:28" s="11" customFormat="1" ht="47.25">
      <c r="A38" s="221"/>
      <c r="B38" s="221"/>
      <c r="C38" s="222"/>
      <c r="D38" s="221"/>
      <c r="E38" s="221"/>
      <c r="F38" s="223"/>
      <c r="G38" s="169" t="s">
        <v>497</v>
      </c>
      <c r="H38" s="167">
        <v>2265004195</v>
      </c>
      <c r="I38" s="167">
        <v>226501001</v>
      </c>
      <c r="J38" s="182" t="s">
        <v>1282</v>
      </c>
      <c r="K38" s="167">
        <v>1634495101</v>
      </c>
      <c r="L38" s="169" t="s">
        <v>1283</v>
      </c>
      <c r="M38" s="167" t="s">
        <v>1328</v>
      </c>
      <c r="N38" s="169" t="s">
        <v>1447</v>
      </c>
      <c r="O38" s="167">
        <v>2014</v>
      </c>
      <c r="P38" s="169" t="s">
        <v>1453</v>
      </c>
      <c r="Q38" s="221"/>
      <c r="R38" s="222"/>
      <c r="S38" s="222"/>
      <c r="T38" s="224"/>
      <c r="U38" s="224"/>
      <c r="V38" s="222"/>
      <c r="W38" s="240"/>
      <c r="X38" s="222"/>
      <c r="Y38" s="222"/>
      <c r="Z38" s="222"/>
      <c r="AA38" s="222"/>
    </row>
    <row r="39" spans="1:28" s="11" customFormat="1" ht="31.5">
      <c r="A39" s="221" t="s">
        <v>3471</v>
      </c>
      <c r="B39" s="221" t="s">
        <v>123</v>
      </c>
      <c r="C39" s="222" t="s">
        <v>1458</v>
      </c>
      <c r="D39" s="221">
        <v>1634495</v>
      </c>
      <c r="E39" s="221" t="s">
        <v>138</v>
      </c>
      <c r="F39" s="223">
        <v>41076</v>
      </c>
      <c r="G39" s="169" t="s">
        <v>1325</v>
      </c>
      <c r="H39" s="169"/>
      <c r="I39" s="169"/>
      <c r="J39" s="182"/>
      <c r="K39" s="182" t="s">
        <v>1696</v>
      </c>
      <c r="L39" s="169" t="s">
        <v>1697</v>
      </c>
      <c r="M39" s="185" t="s">
        <v>1334</v>
      </c>
      <c r="N39" s="169" t="s">
        <v>1454</v>
      </c>
      <c r="O39" s="167">
        <v>2013</v>
      </c>
      <c r="P39" s="169" t="s">
        <v>1457</v>
      </c>
      <c r="Q39" s="221">
        <v>13001</v>
      </c>
      <c r="R39" s="222" t="s">
        <v>1346</v>
      </c>
      <c r="S39" s="222" t="s">
        <v>1459</v>
      </c>
      <c r="T39" s="224">
        <f>U39</f>
        <v>4384977.28</v>
      </c>
      <c r="U39" s="224">
        <v>4384977.28</v>
      </c>
      <c r="V39" s="222" t="s">
        <v>1347</v>
      </c>
      <c r="W39" s="240"/>
      <c r="X39" s="222"/>
      <c r="Y39" s="222"/>
      <c r="Z39" s="222" t="s">
        <v>1193</v>
      </c>
      <c r="AA39" s="222"/>
    </row>
    <row r="40" spans="1:28" s="11" customFormat="1" ht="47.25">
      <c r="A40" s="221"/>
      <c r="B40" s="221"/>
      <c r="C40" s="222"/>
      <c r="D40" s="221"/>
      <c r="E40" s="221"/>
      <c r="F40" s="223"/>
      <c r="G40" s="169" t="s">
        <v>721</v>
      </c>
      <c r="H40" s="167">
        <v>2265006241</v>
      </c>
      <c r="I40" s="167">
        <v>226501001</v>
      </c>
      <c r="J40" s="182" t="s">
        <v>1335</v>
      </c>
      <c r="K40" s="167">
        <v>1634495101</v>
      </c>
      <c r="L40" s="169" t="s">
        <v>1333</v>
      </c>
      <c r="M40" s="167" t="s">
        <v>1328</v>
      </c>
      <c r="N40" s="169" t="s">
        <v>1455</v>
      </c>
      <c r="O40" s="167">
        <v>2016</v>
      </c>
      <c r="P40" s="169" t="s">
        <v>1456</v>
      </c>
      <c r="Q40" s="221"/>
      <c r="R40" s="222"/>
      <c r="S40" s="222"/>
      <c r="T40" s="224"/>
      <c r="U40" s="224"/>
      <c r="V40" s="222"/>
      <c r="W40" s="240"/>
      <c r="X40" s="222"/>
      <c r="Y40" s="222"/>
      <c r="Z40" s="222"/>
      <c r="AA40" s="222"/>
    </row>
    <row r="41" spans="1:28" s="11" customFormat="1" ht="47.25">
      <c r="A41" s="221" t="s">
        <v>3472</v>
      </c>
      <c r="B41" s="221" t="s">
        <v>123</v>
      </c>
      <c r="C41" s="222" t="s">
        <v>1462</v>
      </c>
      <c r="D41" s="221">
        <v>1634478</v>
      </c>
      <c r="E41" s="221" t="s">
        <v>139</v>
      </c>
      <c r="F41" s="223">
        <v>38862</v>
      </c>
      <c r="G41" s="169" t="s">
        <v>1325</v>
      </c>
      <c r="H41" s="169"/>
      <c r="I41" s="169"/>
      <c r="J41" s="182"/>
      <c r="K41" s="182" t="s">
        <v>1696</v>
      </c>
      <c r="L41" s="169" t="s">
        <v>1697</v>
      </c>
      <c r="M41" s="185" t="s">
        <v>1334</v>
      </c>
      <c r="N41" s="169" t="s">
        <v>557</v>
      </c>
      <c r="O41" s="168">
        <v>38862</v>
      </c>
      <c r="P41" s="169" t="s">
        <v>1461</v>
      </c>
      <c r="Q41" s="221">
        <v>4000</v>
      </c>
      <c r="R41" s="222" t="s">
        <v>1346</v>
      </c>
      <c r="S41" s="222" t="s">
        <v>1348</v>
      </c>
      <c r="T41" s="224">
        <f>U41</f>
        <v>851360</v>
      </c>
      <c r="U41" s="224">
        <v>851360</v>
      </c>
      <c r="V41" s="222" t="s">
        <v>1347</v>
      </c>
      <c r="W41" s="240"/>
      <c r="X41" s="222"/>
      <c r="Y41" s="222"/>
      <c r="Z41" s="222" t="s">
        <v>626</v>
      </c>
      <c r="AA41" s="222"/>
    </row>
    <row r="42" spans="1:28" s="11" customFormat="1" ht="63" customHeight="1">
      <c r="A42" s="221"/>
      <c r="B42" s="221"/>
      <c r="C42" s="222"/>
      <c r="D42" s="221"/>
      <c r="E42" s="221"/>
      <c r="F42" s="223"/>
      <c r="G42" s="169" t="s">
        <v>721</v>
      </c>
      <c r="H42" s="167">
        <v>2265006241</v>
      </c>
      <c r="I42" s="167">
        <v>226501001</v>
      </c>
      <c r="J42" s="182" t="s">
        <v>1335</v>
      </c>
      <c r="K42" s="167">
        <v>1634495101</v>
      </c>
      <c r="L42" s="169" t="s">
        <v>1333</v>
      </c>
      <c r="M42" s="167" t="s">
        <v>1328</v>
      </c>
      <c r="N42" s="169" t="s">
        <v>1390</v>
      </c>
      <c r="O42" s="167">
        <v>2018</v>
      </c>
      <c r="P42" s="169" t="s">
        <v>1460</v>
      </c>
      <c r="Q42" s="221"/>
      <c r="R42" s="222"/>
      <c r="S42" s="222"/>
      <c r="T42" s="224"/>
      <c r="U42" s="224"/>
      <c r="V42" s="222"/>
      <c r="W42" s="240"/>
      <c r="X42" s="222"/>
      <c r="Y42" s="222"/>
      <c r="Z42" s="222"/>
      <c r="AA42" s="222"/>
      <c r="AB42" s="11" t="s">
        <v>6</v>
      </c>
    </row>
    <row r="43" spans="1:28" s="11" customFormat="1" ht="47.25">
      <c r="A43" s="221" t="s">
        <v>3473</v>
      </c>
      <c r="B43" s="221" t="s">
        <v>123</v>
      </c>
      <c r="C43" s="222" t="s">
        <v>1463</v>
      </c>
      <c r="D43" s="221">
        <v>1634482</v>
      </c>
      <c r="E43" s="221" t="s">
        <v>140</v>
      </c>
      <c r="F43" s="223">
        <v>39349</v>
      </c>
      <c r="G43" s="169" t="s">
        <v>1325</v>
      </c>
      <c r="H43" s="169"/>
      <c r="I43" s="169"/>
      <c r="J43" s="182"/>
      <c r="K43" s="182" t="s">
        <v>1696</v>
      </c>
      <c r="L43" s="169" t="s">
        <v>1697</v>
      </c>
      <c r="M43" s="185" t="s">
        <v>1334</v>
      </c>
      <c r="N43" s="169" t="s">
        <v>557</v>
      </c>
      <c r="O43" s="168">
        <v>39349</v>
      </c>
      <c r="P43" s="169" t="s">
        <v>1465</v>
      </c>
      <c r="Q43" s="221">
        <v>2771</v>
      </c>
      <c r="R43" s="222" t="s">
        <v>1346</v>
      </c>
      <c r="S43" s="222" t="s">
        <v>1348</v>
      </c>
      <c r="T43" s="224">
        <f>U43</f>
        <v>647416.43999999994</v>
      </c>
      <c r="U43" s="224">
        <v>647416.43999999994</v>
      </c>
      <c r="V43" s="222" t="s">
        <v>1347</v>
      </c>
      <c r="W43" s="240"/>
      <c r="X43" s="222"/>
      <c r="Y43" s="222"/>
      <c r="Z43" s="222" t="s">
        <v>612</v>
      </c>
      <c r="AA43" s="222"/>
    </row>
    <row r="44" spans="1:28" s="11" customFormat="1" ht="47.25">
      <c r="A44" s="221"/>
      <c r="B44" s="221"/>
      <c r="C44" s="222"/>
      <c r="D44" s="221"/>
      <c r="E44" s="221"/>
      <c r="F44" s="223"/>
      <c r="G44" s="169" t="s">
        <v>721</v>
      </c>
      <c r="H44" s="167">
        <v>2265006241</v>
      </c>
      <c r="I44" s="167">
        <v>226501001</v>
      </c>
      <c r="J44" s="182" t="s">
        <v>1335</v>
      </c>
      <c r="K44" s="167">
        <v>1634495101</v>
      </c>
      <c r="L44" s="169" t="s">
        <v>1333</v>
      </c>
      <c r="M44" s="167" t="s">
        <v>1328</v>
      </c>
      <c r="N44" s="169" t="s">
        <v>1390</v>
      </c>
      <c r="O44" s="167">
        <v>2018</v>
      </c>
      <c r="P44" s="169" t="s">
        <v>1464</v>
      </c>
      <c r="Q44" s="221"/>
      <c r="R44" s="222"/>
      <c r="S44" s="222"/>
      <c r="T44" s="224"/>
      <c r="U44" s="224"/>
      <c r="V44" s="222"/>
      <c r="W44" s="240"/>
      <c r="X44" s="222"/>
      <c r="Y44" s="222"/>
      <c r="Z44" s="222"/>
      <c r="AA44" s="222"/>
    </row>
    <row r="45" spans="1:28" s="11" customFormat="1" ht="47.25">
      <c r="A45" s="221" t="s">
        <v>3474</v>
      </c>
      <c r="B45" s="221" t="s">
        <v>123</v>
      </c>
      <c r="C45" s="222" t="s">
        <v>1468</v>
      </c>
      <c r="D45" s="221">
        <v>1634445</v>
      </c>
      <c r="E45" s="221" t="s">
        <v>141</v>
      </c>
      <c r="F45" s="223">
        <v>38807</v>
      </c>
      <c r="G45" s="169" t="s">
        <v>1325</v>
      </c>
      <c r="H45" s="169"/>
      <c r="I45" s="169"/>
      <c r="J45" s="182"/>
      <c r="K45" s="182" t="s">
        <v>1696</v>
      </c>
      <c r="L45" s="169" t="s">
        <v>1697</v>
      </c>
      <c r="M45" s="185" t="s">
        <v>1334</v>
      </c>
      <c r="N45" s="169" t="s">
        <v>557</v>
      </c>
      <c r="O45" s="168">
        <v>38807</v>
      </c>
      <c r="P45" s="169" t="s">
        <v>1466</v>
      </c>
      <c r="Q45" s="221">
        <v>1419</v>
      </c>
      <c r="R45" s="222" t="s">
        <v>1346</v>
      </c>
      <c r="S45" s="222" t="s">
        <v>1348</v>
      </c>
      <c r="T45" s="224">
        <f>U45</f>
        <v>376403.94</v>
      </c>
      <c r="U45" s="224">
        <v>376403.94</v>
      </c>
      <c r="V45" s="222" t="s">
        <v>1347</v>
      </c>
      <c r="W45" s="240"/>
      <c r="X45" s="222"/>
      <c r="Y45" s="222"/>
      <c r="Z45" s="222" t="s">
        <v>609</v>
      </c>
      <c r="AA45" s="222"/>
    </row>
    <row r="46" spans="1:28" s="11" customFormat="1" ht="47.25">
      <c r="A46" s="221"/>
      <c r="B46" s="221"/>
      <c r="C46" s="222"/>
      <c r="D46" s="221"/>
      <c r="E46" s="221"/>
      <c r="F46" s="223"/>
      <c r="G46" s="169" t="s">
        <v>721</v>
      </c>
      <c r="H46" s="167">
        <v>2265006241</v>
      </c>
      <c r="I46" s="167">
        <v>226501001</v>
      </c>
      <c r="J46" s="182" t="s">
        <v>1335</v>
      </c>
      <c r="K46" s="167">
        <v>1634495101</v>
      </c>
      <c r="L46" s="169" t="s">
        <v>1333</v>
      </c>
      <c r="M46" s="167" t="s">
        <v>1328</v>
      </c>
      <c r="N46" s="169" t="s">
        <v>1390</v>
      </c>
      <c r="O46" s="167">
        <v>2018</v>
      </c>
      <c r="P46" s="169" t="s">
        <v>1467</v>
      </c>
      <c r="Q46" s="221"/>
      <c r="R46" s="222"/>
      <c r="S46" s="222"/>
      <c r="T46" s="224"/>
      <c r="U46" s="224"/>
      <c r="V46" s="222"/>
      <c r="W46" s="240"/>
      <c r="X46" s="222"/>
      <c r="Y46" s="222"/>
      <c r="Z46" s="222"/>
      <c r="AA46" s="222"/>
    </row>
    <row r="47" spans="1:28" s="11" customFormat="1" ht="47.25">
      <c r="A47" s="221" t="s">
        <v>3475</v>
      </c>
      <c r="B47" s="221" t="s">
        <v>123</v>
      </c>
      <c r="C47" s="222" t="s">
        <v>1472</v>
      </c>
      <c r="D47" s="221">
        <v>1634408</v>
      </c>
      <c r="E47" s="221" t="s">
        <v>142</v>
      </c>
      <c r="F47" s="223">
        <v>38836</v>
      </c>
      <c r="G47" s="169" t="s">
        <v>1325</v>
      </c>
      <c r="H47" s="169"/>
      <c r="I47" s="169"/>
      <c r="J47" s="182"/>
      <c r="K47" s="182" t="s">
        <v>1696</v>
      </c>
      <c r="L47" s="169" t="s">
        <v>1697</v>
      </c>
      <c r="M47" s="185" t="s">
        <v>1334</v>
      </c>
      <c r="N47" s="169" t="s">
        <v>557</v>
      </c>
      <c r="O47" s="168">
        <v>38836</v>
      </c>
      <c r="P47" s="169" t="s">
        <v>1470</v>
      </c>
      <c r="Q47" s="221">
        <v>1895</v>
      </c>
      <c r="R47" s="222" t="s">
        <v>1346</v>
      </c>
      <c r="S47" s="222" t="s">
        <v>1471</v>
      </c>
      <c r="T47" s="224">
        <f>U47</f>
        <v>441762.4</v>
      </c>
      <c r="U47" s="224">
        <v>441762.4</v>
      </c>
      <c r="V47" s="222" t="s">
        <v>1347</v>
      </c>
      <c r="W47" s="240"/>
      <c r="X47" s="222"/>
      <c r="Y47" s="222"/>
      <c r="Z47" s="222" t="s">
        <v>627</v>
      </c>
      <c r="AA47" s="221"/>
    </row>
    <row r="48" spans="1:28" s="11" customFormat="1" ht="47.25">
      <c r="A48" s="221"/>
      <c r="B48" s="221"/>
      <c r="C48" s="222"/>
      <c r="D48" s="221"/>
      <c r="E48" s="221"/>
      <c r="F48" s="223"/>
      <c r="G48" s="169" t="s">
        <v>721</v>
      </c>
      <c r="H48" s="167">
        <v>2265006241</v>
      </c>
      <c r="I48" s="167">
        <v>226501001</v>
      </c>
      <c r="J48" s="182" t="s">
        <v>1335</v>
      </c>
      <c r="K48" s="167">
        <v>1634495101</v>
      </c>
      <c r="L48" s="169" t="s">
        <v>1333</v>
      </c>
      <c r="M48" s="167" t="s">
        <v>1328</v>
      </c>
      <c r="N48" s="169" t="s">
        <v>1390</v>
      </c>
      <c r="O48" s="167">
        <v>2015</v>
      </c>
      <c r="P48" s="169" t="s">
        <v>1469</v>
      </c>
      <c r="Q48" s="221"/>
      <c r="R48" s="222"/>
      <c r="S48" s="222"/>
      <c r="T48" s="224"/>
      <c r="U48" s="224"/>
      <c r="V48" s="222"/>
      <c r="W48" s="240"/>
      <c r="X48" s="222"/>
      <c r="Y48" s="222"/>
      <c r="Z48" s="222"/>
      <c r="AA48" s="221"/>
    </row>
    <row r="49" spans="1:27" s="11" customFormat="1" ht="63">
      <c r="A49" s="221" t="s">
        <v>3476</v>
      </c>
      <c r="B49" s="221" t="s">
        <v>123</v>
      </c>
      <c r="C49" s="222" t="s">
        <v>1475</v>
      </c>
      <c r="D49" s="221">
        <v>1634478</v>
      </c>
      <c r="E49" s="221" t="s">
        <v>143</v>
      </c>
      <c r="F49" s="223">
        <v>38814</v>
      </c>
      <c r="G49" s="169" t="s">
        <v>1325</v>
      </c>
      <c r="H49" s="169"/>
      <c r="I49" s="169"/>
      <c r="J49" s="182"/>
      <c r="K49" s="182" t="s">
        <v>1696</v>
      </c>
      <c r="L49" s="169" t="s">
        <v>1697</v>
      </c>
      <c r="M49" s="185" t="s">
        <v>1334</v>
      </c>
      <c r="N49" s="169" t="s">
        <v>688</v>
      </c>
      <c r="O49" s="168">
        <v>42984</v>
      </c>
      <c r="P49" s="169" t="s">
        <v>1473</v>
      </c>
      <c r="Q49" s="221">
        <v>1585</v>
      </c>
      <c r="R49" s="222" t="s">
        <v>1346</v>
      </c>
      <c r="S49" s="222" t="s">
        <v>87</v>
      </c>
      <c r="T49" s="224">
        <f>U49</f>
        <v>371096.05</v>
      </c>
      <c r="U49" s="224">
        <v>371096.05</v>
      </c>
      <c r="V49" s="222" t="s">
        <v>1347</v>
      </c>
      <c r="W49" s="240"/>
      <c r="X49" s="222"/>
      <c r="Y49" s="222"/>
      <c r="Z49" s="222" t="s">
        <v>628</v>
      </c>
      <c r="AA49" s="222"/>
    </row>
    <row r="50" spans="1:27" s="11" customFormat="1" ht="47.25">
      <c r="A50" s="221"/>
      <c r="B50" s="221"/>
      <c r="C50" s="222"/>
      <c r="D50" s="221"/>
      <c r="E50" s="221"/>
      <c r="F50" s="223"/>
      <c r="G50" s="169" t="s">
        <v>494</v>
      </c>
      <c r="H50" s="167">
        <v>2265006548</v>
      </c>
      <c r="I50" s="167">
        <v>226501001</v>
      </c>
      <c r="J50" s="182" t="s">
        <v>1374</v>
      </c>
      <c r="K50" s="167">
        <v>1634495101</v>
      </c>
      <c r="L50" s="169" t="s">
        <v>1375</v>
      </c>
      <c r="M50" s="167" t="s">
        <v>1328</v>
      </c>
      <c r="N50" s="169" t="s">
        <v>1476</v>
      </c>
      <c r="O50" s="168">
        <v>44119</v>
      </c>
      <c r="P50" s="169" t="s">
        <v>1474</v>
      </c>
      <c r="Q50" s="221"/>
      <c r="R50" s="222"/>
      <c r="S50" s="222"/>
      <c r="T50" s="224"/>
      <c r="U50" s="224"/>
      <c r="V50" s="222"/>
      <c r="W50" s="240"/>
      <c r="X50" s="222"/>
      <c r="Y50" s="222"/>
      <c r="Z50" s="222"/>
      <c r="AA50" s="222"/>
    </row>
    <row r="51" spans="1:27" s="11" customFormat="1" ht="47.25">
      <c r="A51" s="221" t="s">
        <v>3477</v>
      </c>
      <c r="B51" s="221" t="s">
        <v>123</v>
      </c>
      <c r="C51" s="222" t="s">
        <v>1477</v>
      </c>
      <c r="D51" s="221">
        <v>1634450</v>
      </c>
      <c r="E51" s="221" t="s">
        <v>144</v>
      </c>
      <c r="F51" s="223">
        <v>38804</v>
      </c>
      <c r="G51" s="169" t="s">
        <v>1325</v>
      </c>
      <c r="H51" s="169"/>
      <c r="I51" s="169"/>
      <c r="J51" s="182"/>
      <c r="K51" s="182" t="s">
        <v>1696</v>
      </c>
      <c r="L51" s="169" t="s">
        <v>1697</v>
      </c>
      <c r="M51" s="185" t="s">
        <v>1334</v>
      </c>
      <c r="N51" s="169" t="s">
        <v>557</v>
      </c>
      <c r="O51" s="168">
        <v>42984</v>
      </c>
      <c r="P51" s="169" t="s">
        <v>1478</v>
      </c>
      <c r="Q51" s="221">
        <v>2610</v>
      </c>
      <c r="R51" s="222" t="s">
        <v>1346</v>
      </c>
      <c r="S51" s="222" t="s">
        <v>1348</v>
      </c>
      <c r="T51" s="224">
        <f>U51</f>
        <v>610400.69999999995</v>
      </c>
      <c r="U51" s="224">
        <v>610400.69999999995</v>
      </c>
      <c r="V51" s="222" t="s">
        <v>1347</v>
      </c>
      <c r="W51" s="240"/>
      <c r="X51" s="222"/>
      <c r="Y51" s="222"/>
      <c r="Z51" s="222" t="s">
        <v>629</v>
      </c>
      <c r="AA51" s="222"/>
    </row>
    <row r="52" spans="1:27" s="11" customFormat="1" ht="47.25">
      <c r="A52" s="221"/>
      <c r="B52" s="221"/>
      <c r="C52" s="222"/>
      <c r="D52" s="221"/>
      <c r="E52" s="221"/>
      <c r="F52" s="223"/>
      <c r="G52" s="169" t="s">
        <v>494</v>
      </c>
      <c r="H52" s="167">
        <v>2265006548</v>
      </c>
      <c r="I52" s="167">
        <v>226501001</v>
      </c>
      <c r="J52" s="182" t="s">
        <v>1374</v>
      </c>
      <c r="K52" s="167">
        <v>1634495101</v>
      </c>
      <c r="L52" s="169" t="s">
        <v>1375</v>
      </c>
      <c r="M52" s="167" t="s">
        <v>1328</v>
      </c>
      <c r="N52" s="169" t="s">
        <v>1476</v>
      </c>
      <c r="O52" s="168">
        <v>44119</v>
      </c>
      <c r="P52" s="169" t="s">
        <v>1479</v>
      </c>
      <c r="Q52" s="221"/>
      <c r="R52" s="222"/>
      <c r="S52" s="222"/>
      <c r="T52" s="224"/>
      <c r="U52" s="224"/>
      <c r="V52" s="222"/>
      <c r="W52" s="240"/>
      <c r="X52" s="222"/>
      <c r="Y52" s="222"/>
      <c r="Z52" s="222"/>
      <c r="AA52" s="222"/>
    </row>
    <row r="53" spans="1:27" s="11" customFormat="1" ht="47.25">
      <c r="A53" s="221" t="s">
        <v>3478</v>
      </c>
      <c r="B53" s="221" t="s">
        <v>123</v>
      </c>
      <c r="C53" s="222" t="s">
        <v>1483</v>
      </c>
      <c r="D53" s="221">
        <v>1634445</v>
      </c>
      <c r="E53" s="221" t="s">
        <v>145</v>
      </c>
      <c r="F53" s="223">
        <v>38807</v>
      </c>
      <c r="G53" s="169" t="s">
        <v>1325</v>
      </c>
      <c r="H53" s="169"/>
      <c r="I53" s="169"/>
      <c r="J53" s="182"/>
      <c r="K53" s="182" t="s">
        <v>1696</v>
      </c>
      <c r="L53" s="169" t="s">
        <v>1697</v>
      </c>
      <c r="M53" s="185" t="s">
        <v>1334</v>
      </c>
      <c r="N53" s="169" t="s">
        <v>557</v>
      </c>
      <c r="O53" s="168">
        <v>38807</v>
      </c>
      <c r="P53" s="169" t="s">
        <v>1482</v>
      </c>
      <c r="Q53" s="221">
        <v>2240</v>
      </c>
      <c r="R53" s="222" t="s">
        <v>1346</v>
      </c>
      <c r="S53" s="222" t="s">
        <v>1348</v>
      </c>
      <c r="T53" s="224">
        <f>U53</f>
        <v>524451.19999999995</v>
      </c>
      <c r="U53" s="224">
        <v>524451.19999999995</v>
      </c>
      <c r="V53" s="222" t="s">
        <v>1347</v>
      </c>
      <c r="W53" s="240"/>
      <c r="X53" s="222"/>
      <c r="Y53" s="222"/>
      <c r="Z53" s="222" t="s">
        <v>630</v>
      </c>
      <c r="AA53" s="221"/>
    </row>
    <row r="54" spans="1:27" s="11" customFormat="1" ht="47.25">
      <c r="A54" s="221"/>
      <c r="B54" s="221"/>
      <c r="C54" s="222"/>
      <c r="D54" s="221"/>
      <c r="E54" s="221"/>
      <c r="F54" s="223"/>
      <c r="G54" s="169" t="s">
        <v>494</v>
      </c>
      <c r="H54" s="167">
        <v>2265006548</v>
      </c>
      <c r="I54" s="167">
        <v>226501001</v>
      </c>
      <c r="J54" s="182" t="s">
        <v>1374</v>
      </c>
      <c r="K54" s="167">
        <v>1634495101</v>
      </c>
      <c r="L54" s="169" t="s">
        <v>1375</v>
      </c>
      <c r="M54" s="167" t="s">
        <v>1328</v>
      </c>
      <c r="N54" s="169" t="s">
        <v>1480</v>
      </c>
      <c r="O54" s="168">
        <v>43566</v>
      </c>
      <c r="P54" s="169" t="s">
        <v>1481</v>
      </c>
      <c r="Q54" s="221"/>
      <c r="R54" s="222"/>
      <c r="S54" s="222"/>
      <c r="T54" s="224"/>
      <c r="U54" s="224"/>
      <c r="V54" s="222"/>
      <c r="W54" s="240"/>
      <c r="X54" s="222"/>
      <c r="Y54" s="222"/>
      <c r="Z54" s="222"/>
      <c r="AA54" s="221"/>
    </row>
    <row r="55" spans="1:27" s="11" customFormat="1" ht="47.25">
      <c r="A55" s="221" t="s">
        <v>3479</v>
      </c>
      <c r="B55" s="221" t="s">
        <v>123</v>
      </c>
      <c r="C55" s="222" t="s">
        <v>1484</v>
      </c>
      <c r="D55" s="221">
        <v>1634408</v>
      </c>
      <c r="E55" s="221" t="s">
        <v>146</v>
      </c>
      <c r="F55" s="223">
        <v>38836</v>
      </c>
      <c r="G55" s="169" t="s">
        <v>1325</v>
      </c>
      <c r="H55" s="169"/>
      <c r="I55" s="169"/>
      <c r="J55" s="182"/>
      <c r="K55" s="182" t="s">
        <v>1696</v>
      </c>
      <c r="L55" s="169" t="s">
        <v>1697</v>
      </c>
      <c r="M55" s="185" t="s">
        <v>1334</v>
      </c>
      <c r="N55" s="169" t="s">
        <v>557</v>
      </c>
      <c r="O55" s="168">
        <v>38836</v>
      </c>
      <c r="P55" s="169" t="s">
        <v>1486</v>
      </c>
      <c r="Q55" s="221">
        <v>1345</v>
      </c>
      <c r="R55" s="222" t="s">
        <v>1346</v>
      </c>
      <c r="S55" s="222" t="s">
        <v>1348</v>
      </c>
      <c r="T55" s="224">
        <f>U55</f>
        <v>353896.4</v>
      </c>
      <c r="U55" s="224">
        <v>353896.4</v>
      </c>
      <c r="V55" s="222" t="s">
        <v>1347</v>
      </c>
      <c r="W55" s="240"/>
      <c r="X55" s="222"/>
      <c r="Y55" s="222"/>
      <c r="Z55" s="222" t="s">
        <v>631</v>
      </c>
      <c r="AA55" s="222"/>
    </row>
    <row r="56" spans="1:27" s="11" customFormat="1" ht="47.25">
      <c r="A56" s="221"/>
      <c r="B56" s="221"/>
      <c r="C56" s="222"/>
      <c r="D56" s="221"/>
      <c r="E56" s="221"/>
      <c r="F56" s="223"/>
      <c r="G56" s="169" t="s">
        <v>494</v>
      </c>
      <c r="H56" s="167">
        <v>2265006548</v>
      </c>
      <c r="I56" s="167">
        <v>226501001</v>
      </c>
      <c r="J56" s="182" t="s">
        <v>1374</v>
      </c>
      <c r="K56" s="167">
        <v>1634495101</v>
      </c>
      <c r="L56" s="169" t="s">
        <v>1375</v>
      </c>
      <c r="M56" s="167" t="s">
        <v>1328</v>
      </c>
      <c r="N56" s="169" t="s">
        <v>1476</v>
      </c>
      <c r="O56" s="168">
        <v>44127</v>
      </c>
      <c r="P56" s="169" t="s">
        <v>1485</v>
      </c>
      <c r="Q56" s="221"/>
      <c r="R56" s="222"/>
      <c r="S56" s="222"/>
      <c r="T56" s="224"/>
      <c r="U56" s="224"/>
      <c r="V56" s="222"/>
      <c r="W56" s="240"/>
      <c r="X56" s="222"/>
      <c r="Y56" s="222"/>
      <c r="Z56" s="222"/>
      <c r="AA56" s="222"/>
    </row>
    <row r="57" spans="1:27" s="11" customFormat="1" ht="47.25">
      <c r="A57" s="221" t="s">
        <v>3480</v>
      </c>
      <c r="B57" s="221" t="s">
        <v>123</v>
      </c>
      <c r="C57" s="222" t="s">
        <v>1487</v>
      </c>
      <c r="D57" s="221">
        <v>1634422</v>
      </c>
      <c r="E57" s="221" t="s">
        <v>147</v>
      </c>
      <c r="F57" s="223">
        <v>38862</v>
      </c>
      <c r="G57" s="169" t="s">
        <v>1325</v>
      </c>
      <c r="H57" s="169"/>
      <c r="I57" s="169"/>
      <c r="J57" s="182"/>
      <c r="K57" s="182" t="s">
        <v>1696</v>
      </c>
      <c r="L57" s="169" t="s">
        <v>1697</v>
      </c>
      <c r="M57" s="185" t="s">
        <v>1334</v>
      </c>
      <c r="N57" s="169" t="s">
        <v>557</v>
      </c>
      <c r="O57" s="168">
        <v>38862</v>
      </c>
      <c r="P57" s="169" t="s">
        <v>1488</v>
      </c>
      <c r="Q57" s="221">
        <v>1090</v>
      </c>
      <c r="R57" s="222" t="s">
        <v>1346</v>
      </c>
      <c r="S57" s="222" t="s">
        <v>1348</v>
      </c>
      <c r="T57" s="224">
        <f>U57</f>
        <v>292403.40000000002</v>
      </c>
      <c r="U57" s="224">
        <v>292403.40000000002</v>
      </c>
      <c r="V57" s="222" t="s">
        <v>1347</v>
      </c>
      <c r="W57" s="240"/>
      <c r="X57" s="222"/>
      <c r="Y57" s="222"/>
      <c r="Z57" s="222" t="s">
        <v>632</v>
      </c>
      <c r="AA57" s="222"/>
    </row>
    <row r="58" spans="1:27" s="11" customFormat="1" ht="47.25">
      <c r="A58" s="221"/>
      <c r="B58" s="221"/>
      <c r="C58" s="222"/>
      <c r="D58" s="221"/>
      <c r="E58" s="221"/>
      <c r="F58" s="223"/>
      <c r="G58" s="169" t="s">
        <v>494</v>
      </c>
      <c r="H58" s="167">
        <v>2265006548</v>
      </c>
      <c r="I58" s="167">
        <v>226501001</v>
      </c>
      <c r="J58" s="182" t="s">
        <v>1374</v>
      </c>
      <c r="K58" s="167">
        <v>1634495101</v>
      </c>
      <c r="L58" s="169" t="s">
        <v>1375</v>
      </c>
      <c r="M58" s="167" t="s">
        <v>1328</v>
      </c>
      <c r="N58" s="169" t="s">
        <v>1476</v>
      </c>
      <c r="O58" s="168">
        <v>44127</v>
      </c>
      <c r="P58" s="169" t="s">
        <v>1489</v>
      </c>
      <c r="Q58" s="221"/>
      <c r="R58" s="222"/>
      <c r="S58" s="222"/>
      <c r="T58" s="224"/>
      <c r="U58" s="224"/>
      <c r="V58" s="222"/>
      <c r="W58" s="240"/>
      <c r="X58" s="222"/>
      <c r="Y58" s="222"/>
      <c r="Z58" s="222"/>
      <c r="AA58" s="222"/>
    </row>
    <row r="59" spans="1:27" s="11" customFormat="1" ht="31.5">
      <c r="A59" s="221" t="s">
        <v>3481</v>
      </c>
      <c r="B59" s="221" t="s">
        <v>123</v>
      </c>
      <c r="C59" s="222" t="s">
        <v>1490</v>
      </c>
      <c r="D59" s="221">
        <v>1634433</v>
      </c>
      <c r="E59" s="221" t="s">
        <v>148</v>
      </c>
      <c r="F59" s="223">
        <v>38590</v>
      </c>
      <c r="G59" s="169" t="s">
        <v>1325</v>
      </c>
      <c r="H59" s="169"/>
      <c r="I59" s="169"/>
      <c r="J59" s="182"/>
      <c r="K59" s="182" t="s">
        <v>1696</v>
      </c>
      <c r="L59" s="169" t="s">
        <v>1697</v>
      </c>
      <c r="M59" s="185" t="s">
        <v>1334</v>
      </c>
      <c r="N59" s="169" t="s">
        <v>614</v>
      </c>
      <c r="O59" s="168">
        <v>42982</v>
      </c>
      <c r="P59" s="169" t="s">
        <v>1491</v>
      </c>
      <c r="Q59" s="221">
        <v>1972</v>
      </c>
      <c r="R59" s="222" t="s">
        <v>1346</v>
      </c>
      <c r="S59" s="222" t="s">
        <v>1348</v>
      </c>
      <c r="T59" s="224">
        <f>U59</f>
        <v>450207.6</v>
      </c>
      <c r="U59" s="224">
        <v>450207.6</v>
      </c>
      <c r="V59" s="222" t="s">
        <v>1347</v>
      </c>
      <c r="W59" s="240"/>
      <c r="X59" s="222"/>
      <c r="Y59" s="222"/>
      <c r="Z59" s="222" t="s">
        <v>615</v>
      </c>
      <c r="AA59" s="222"/>
    </row>
    <row r="60" spans="1:27" s="11" customFormat="1" ht="47.25">
      <c r="A60" s="221"/>
      <c r="B60" s="221"/>
      <c r="C60" s="222"/>
      <c r="D60" s="221"/>
      <c r="E60" s="221"/>
      <c r="F60" s="223"/>
      <c r="G60" s="169" t="s">
        <v>494</v>
      </c>
      <c r="H60" s="167">
        <v>2265006548</v>
      </c>
      <c r="I60" s="167">
        <v>226501001</v>
      </c>
      <c r="J60" s="182" t="s">
        <v>1374</v>
      </c>
      <c r="K60" s="167">
        <v>1634495101</v>
      </c>
      <c r="L60" s="169" t="s">
        <v>1375</v>
      </c>
      <c r="M60" s="167" t="s">
        <v>1328</v>
      </c>
      <c r="N60" s="169" t="s">
        <v>1480</v>
      </c>
      <c r="O60" s="168">
        <v>43566</v>
      </c>
      <c r="P60" s="169" t="s">
        <v>1492</v>
      </c>
      <c r="Q60" s="221"/>
      <c r="R60" s="222"/>
      <c r="S60" s="222"/>
      <c r="T60" s="224"/>
      <c r="U60" s="224"/>
      <c r="V60" s="222"/>
      <c r="W60" s="240"/>
      <c r="X60" s="222"/>
      <c r="Y60" s="222"/>
      <c r="Z60" s="222"/>
      <c r="AA60" s="222"/>
    </row>
    <row r="61" spans="1:27" s="11" customFormat="1" ht="47.25">
      <c r="A61" s="221" t="s">
        <v>3482</v>
      </c>
      <c r="B61" s="221" t="s">
        <v>123</v>
      </c>
      <c r="C61" s="222" t="s">
        <v>1496</v>
      </c>
      <c r="D61" s="221">
        <v>1634495</v>
      </c>
      <c r="E61" s="221" t="s">
        <v>149</v>
      </c>
      <c r="F61" s="223">
        <v>40785</v>
      </c>
      <c r="G61" s="169" t="s">
        <v>1325</v>
      </c>
      <c r="H61" s="169"/>
      <c r="I61" s="169"/>
      <c r="J61" s="182"/>
      <c r="K61" s="182" t="s">
        <v>1696</v>
      </c>
      <c r="L61" s="169" t="s">
        <v>1697</v>
      </c>
      <c r="M61" s="185" t="s">
        <v>1334</v>
      </c>
      <c r="N61" s="169" t="s">
        <v>557</v>
      </c>
      <c r="O61" s="168">
        <v>40785</v>
      </c>
      <c r="P61" s="169" t="s">
        <v>1495</v>
      </c>
      <c r="Q61" s="221">
        <v>2000</v>
      </c>
      <c r="R61" s="222" t="s">
        <v>1346</v>
      </c>
      <c r="S61" s="222" t="s">
        <v>1497</v>
      </c>
      <c r="T61" s="224">
        <f>U61</f>
        <v>630000</v>
      </c>
      <c r="U61" s="224">
        <v>630000</v>
      </c>
      <c r="V61" s="222" t="s">
        <v>1347</v>
      </c>
      <c r="W61" s="240"/>
      <c r="X61" s="222"/>
      <c r="Y61" s="222"/>
      <c r="Z61" s="222" t="s">
        <v>633</v>
      </c>
      <c r="AA61" s="222"/>
    </row>
    <row r="62" spans="1:27" s="11" customFormat="1" ht="47.25">
      <c r="A62" s="221"/>
      <c r="B62" s="221"/>
      <c r="C62" s="222"/>
      <c r="D62" s="221"/>
      <c r="E62" s="221"/>
      <c r="F62" s="223"/>
      <c r="G62" s="169" t="s">
        <v>1493</v>
      </c>
      <c r="H62" s="167">
        <v>2265040130</v>
      </c>
      <c r="I62" s="167">
        <v>226501001</v>
      </c>
      <c r="J62" s="182" t="s">
        <v>1352</v>
      </c>
      <c r="K62" s="167">
        <v>1634495101</v>
      </c>
      <c r="L62" s="169" t="s">
        <v>1351</v>
      </c>
      <c r="M62" s="167" t="s">
        <v>1339</v>
      </c>
      <c r="N62" s="169" t="s">
        <v>1326</v>
      </c>
      <c r="O62" s="167">
        <v>2016</v>
      </c>
      <c r="P62" s="169" t="s">
        <v>1494</v>
      </c>
      <c r="Q62" s="221"/>
      <c r="R62" s="222"/>
      <c r="S62" s="222"/>
      <c r="T62" s="224"/>
      <c r="U62" s="224"/>
      <c r="V62" s="222"/>
      <c r="W62" s="240"/>
      <c r="X62" s="222"/>
      <c r="Y62" s="222"/>
      <c r="Z62" s="222"/>
      <c r="AA62" s="222"/>
    </row>
    <row r="63" spans="1:27" s="11" customFormat="1" ht="63">
      <c r="A63" s="167" t="s">
        <v>3483</v>
      </c>
      <c r="B63" s="167" t="s">
        <v>634</v>
      </c>
      <c r="C63" s="169" t="s">
        <v>1498</v>
      </c>
      <c r="D63" s="167">
        <v>1634489</v>
      </c>
      <c r="E63" s="167" t="s">
        <v>150</v>
      </c>
      <c r="F63" s="168">
        <v>38590</v>
      </c>
      <c r="G63" s="169" t="s">
        <v>1325</v>
      </c>
      <c r="H63" s="169"/>
      <c r="I63" s="169"/>
      <c r="J63" s="182"/>
      <c r="K63" s="182" t="s">
        <v>1696</v>
      </c>
      <c r="L63" s="169" t="s">
        <v>1697</v>
      </c>
      <c r="M63" s="185" t="s">
        <v>1334</v>
      </c>
      <c r="N63" s="169" t="s">
        <v>556</v>
      </c>
      <c r="O63" s="168">
        <v>41032</v>
      </c>
      <c r="P63" s="169" t="s">
        <v>564</v>
      </c>
      <c r="Q63" s="167">
        <v>6001</v>
      </c>
      <c r="R63" s="169" t="s">
        <v>1346</v>
      </c>
      <c r="S63" s="169" t="s">
        <v>1499</v>
      </c>
      <c r="T63" s="171">
        <f>U63</f>
        <v>1179256.51</v>
      </c>
      <c r="U63" s="56">
        <v>1179256.51</v>
      </c>
      <c r="V63" s="184" t="s">
        <v>1347</v>
      </c>
      <c r="W63" s="184"/>
      <c r="X63" s="169"/>
      <c r="Y63" s="169"/>
      <c r="Z63" s="169" t="s">
        <v>591</v>
      </c>
      <c r="AA63" s="183"/>
    </row>
    <row r="64" spans="1:27" s="11" customFormat="1" ht="47.25">
      <c r="A64" s="221" t="s">
        <v>3484</v>
      </c>
      <c r="B64" s="221" t="s">
        <v>123</v>
      </c>
      <c r="C64" s="222" t="s">
        <v>1500</v>
      </c>
      <c r="D64" s="221">
        <v>1634422</v>
      </c>
      <c r="E64" s="221" t="s">
        <v>151</v>
      </c>
      <c r="F64" s="223">
        <v>42096</v>
      </c>
      <c r="G64" s="169" t="s">
        <v>1325</v>
      </c>
      <c r="H64" s="169"/>
      <c r="I64" s="169"/>
      <c r="J64" s="182"/>
      <c r="K64" s="182" t="s">
        <v>1696</v>
      </c>
      <c r="L64" s="169" t="s">
        <v>1697</v>
      </c>
      <c r="M64" s="185" t="s">
        <v>1334</v>
      </c>
      <c r="N64" s="169" t="s">
        <v>557</v>
      </c>
      <c r="O64" s="168">
        <v>42096</v>
      </c>
      <c r="P64" s="169" t="s">
        <v>1501</v>
      </c>
      <c r="Q64" s="221">
        <v>200</v>
      </c>
      <c r="R64" s="222" t="s">
        <v>1346</v>
      </c>
      <c r="S64" s="222" t="s">
        <v>1504</v>
      </c>
      <c r="T64" s="224">
        <f>U64</f>
        <v>22494</v>
      </c>
      <c r="U64" s="224">
        <v>22494</v>
      </c>
      <c r="V64" s="222" t="s">
        <v>1347</v>
      </c>
      <c r="W64" s="240"/>
      <c r="X64" s="222"/>
      <c r="Y64" s="222"/>
      <c r="Z64" s="222" t="s">
        <v>592</v>
      </c>
      <c r="AA64" s="222"/>
    </row>
    <row r="65" spans="1:27" s="11" customFormat="1" ht="47.25">
      <c r="A65" s="221"/>
      <c r="B65" s="221"/>
      <c r="C65" s="222"/>
      <c r="D65" s="221"/>
      <c r="E65" s="221"/>
      <c r="F65" s="223"/>
      <c r="G65" s="169" t="s">
        <v>1268</v>
      </c>
      <c r="H65" s="167">
        <v>2265006989</v>
      </c>
      <c r="I65" s="167">
        <v>226501001</v>
      </c>
      <c r="J65" s="182" t="s">
        <v>1269</v>
      </c>
      <c r="K65" s="167">
        <v>1634467101</v>
      </c>
      <c r="L65" s="169" t="s">
        <v>1356</v>
      </c>
      <c r="M65" s="167" t="s">
        <v>1339</v>
      </c>
      <c r="N65" s="169" t="s">
        <v>1503</v>
      </c>
      <c r="O65" s="168">
        <v>43937</v>
      </c>
      <c r="P65" s="169" t="s">
        <v>1502</v>
      </c>
      <c r="Q65" s="221"/>
      <c r="R65" s="222"/>
      <c r="S65" s="222"/>
      <c r="T65" s="224"/>
      <c r="U65" s="224"/>
      <c r="V65" s="222"/>
      <c r="W65" s="240"/>
      <c r="X65" s="222"/>
      <c r="Y65" s="222"/>
      <c r="Z65" s="222"/>
      <c r="AA65" s="222"/>
    </row>
    <row r="66" spans="1:27" s="11" customFormat="1" ht="78.75">
      <c r="A66" s="167" t="s">
        <v>3485</v>
      </c>
      <c r="B66" s="167" t="s">
        <v>634</v>
      </c>
      <c r="C66" s="169" t="s">
        <v>1505</v>
      </c>
      <c r="D66" s="167">
        <v>1634445</v>
      </c>
      <c r="E66" s="167" t="s">
        <v>152</v>
      </c>
      <c r="F66" s="168">
        <v>39762</v>
      </c>
      <c r="G66" s="169" t="s">
        <v>1325</v>
      </c>
      <c r="H66" s="169"/>
      <c r="I66" s="169"/>
      <c r="J66" s="182"/>
      <c r="K66" s="182" t="s">
        <v>1696</v>
      </c>
      <c r="L66" s="169" t="s">
        <v>1697</v>
      </c>
      <c r="M66" s="185" t="s">
        <v>1334</v>
      </c>
      <c r="N66" s="169" t="s">
        <v>610</v>
      </c>
      <c r="O66" s="168">
        <v>39919</v>
      </c>
      <c r="P66" s="169" t="s">
        <v>1506</v>
      </c>
      <c r="Q66" s="167">
        <v>2458</v>
      </c>
      <c r="R66" s="169" t="s">
        <v>1346</v>
      </c>
      <c r="S66" s="169" t="s">
        <v>1507</v>
      </c>
      <c r="T66" s="171">
        <f t="shared" ref="T66:T73" si="1">U66</f>
        <v>517925.18</v>
      </c>
      <c r="U66" s="56">
        <v>517925.18</v>
      </c>
      <c r="V66" s="184" t="s">
        <v>1347</v>
      </c>
      <c r="W66" s="184"/>
      <c r="X66" s="169"/>
      <c r="Y66" s="169"/>
      <c r="Z66" s="169" t="s">
        <v>1509</v>
      </c>
      <c r="AA66" s="183" t="s">
        <v>1508</v>
      </c>
    </row>
    <row r="67" spans="1:27" s="11" customFormat="1" ht="47.25">
      <c r="A67" s="167" t="s">
        <v>3486</v>
      </c>
      <c r="B67" s="167" t="s">
        <v>634</v>
      </c>
      <c r="C67" s="169" t="s">
        <v>597</v>
      </c>
      <c r="D67" s="167">
        <v>1634439</v>
      </c>
      <c r="E67" s="167" t="s">
        <v>153</v>
      </c>
      <c r="F67" s="168">
        <v>39500</v>
      </c>
      <c r="G67" s="169" t="s">
        <v>1325</v>
      </c>
      <c r="H67" s="169"/>
      <c r="I67" s="169"/>
      <c r="J67" s="182"/>
      <c r="K67" s="182" t="s">
        <v>1696</v>
      </c>
      <c r="L67" s="169" t="s">
        <v>1697</v>
      </c>
      <c r="M67" s="185" t="s">
        <v>1334</v>
      </c>
      <c r="N67" s="169" t="s">
        <v>1510</v>
      </c>
      <c r="O67" s="168">
        <v>39793</v>
      </c>
      <c r="P67" s="169" t="s">
        <v>1511</v>
      </c>
      <c r="Q67" s="167">
        <v>1670848.8</v>
      </c>
      <c r="R67" s="169" t="s">
        <v>1397</v>
      </c>
      <c r="S67" s="169" t="s">
        <v>1512</v>
      </c>
      <c r="T67" s="171">
        <f t="shared" si="1"/>
        <v>2840442.96</v>
      </c>
      <c r="U67" s="56">
        <v>2840442.96</v>
      </c>
      <c r="V67" s="184" t="s">
        <v>154</v>
      </c>
      <c r="W67" s="184" t="s">
        <v>1514</v>
      </c>
      <c r="X67" s="169"/>
      <c r="Y67" s="169" t="s">
        <v>1529</v>
      </c>
      <c r="Z67" s="169"/>
      <c r="AA67" s="183"/>
    </row>
    <row r="68" spans="1:27" s="11" customFormat="1" ht="47.25">
      <c r="A68" s="167" t="s">
        <v>3487</v>
      </c>
      <c r="B68" s="167" t="s">
        <v>634</v>
      </c>
      <c r="C68" s="169" t="s">
        <v>599</v>
      </c>
      <c r="D68" s="167">
        <v>1634439</v>
      </c>
      <c r="E68" s="167" t="s">
        <v>155</v>
      </c>
      <c r="F68" s="168">
        <v>39500</v>
      </c>
      <c r="G68" s="169" t="s">
        <v>1325</v>
      </c>
      <c r="H68" s="169"/>
      <c r="I68" s="169"/>
      <c r="J68" s="182"/>
      <c r="K68" s="182" t="s">
        <v>1696</v>
      </c>
      <c r="L68" s="169" t="s">
        <v>1697</v>
      </c>
      <c r="M68" s="185" t="s">
        <v>1334</v>
      </c>
      <c r="N68" s="169" t="s">
        <v>1513</v>
      </c>
      <c r="O68" s="168">
        <v>39793</v>
      </c>
      <c r="P68" s="169" t="s">
        <v>1524</v>
      </c>
      <c r="Q68" s="167">
        <v>79938</v>
      </c>
      <c r="R68" s="169" t="s">
        <v>1397</v>
      </c>
      <c r="S68" s="169" t="s">
        <v>1512</v>
      </c>
      <c r="T68" s="171">
        <f t="shared" si="1"/>
        <v>135894.6</v>
      </c>
      <c r="U68" s="56">
        <v>135894.6</v>
      </c>
      <c r="V68" s="184" t="s">
        <v>154</v>
      </c>
      <c r="W68" s="184" t="s">
        <v>1514</v>
      </c>
      <c r="X68" s="169" t="s">
        <v>1519</v>
      </c>
      <c r="Y68" s="169" t="s">
        <v>1529</v>
      </c>
      <c r="Z68" s="169"/>
      <c r="AA68" s="183"/>
    </row>
    <row r="69" spans="1:27" s="11" customFormat="1" ht="47.25">
      <c r="A69" s="167" t="s">
        <v>3488</v>
      </c>
      <c r="B69" s="167" t="s">
        <v>634</v>
      </c>
      <c r="C69" s="169" t="s">
        <v>598</v>
      </c>
      <c r="D69" s="167">
        <v>1634439</v>
      </c>
      <c r="E69" s="167" t="s">
        <v>156</v>
      </c>
      <c r="F69" s="168">
        <v>39500</v>
      </c>
      <c r="G69" s="169" t="s">
        <v>1325</v>
      </c>
      <c r="H69" s="169"/>
      <c r="I69" s="169"/>
      <c r="J69" s="182"/>
      <c r="K69" s="182" t="s">
        <v>1696</v>
      </c>
      <c r="L69" s="169" t="s">
        <v>1697</v>
      </c>
      <c r="M69" s="185" t="s">
        <v>1334</v>
      </c>
      <c r="N69" s="169" t="s">
        <v>1513</v>
      </c>
      <c r="O69" s="168">
        <v>39793</v>
      </c>
      <c r="P69" s="169" t="s">
        <v>1525</v>
      </c>
      <c r="Q69" s="167">
        <v>1041869</v>
      </c>
      <c r="R69" s="169" t="s">
        <v>1397</v>
      </c>
      <c r="S69" s="169" t="s">
        <v>1512</v>
      </c>
      <c r="T69" s="171">
        <f t="shared" si="1"/>
        <v>1771177.3</v>
      </c>
      <c r="U69" s="56">
        <v>1771177.3</v>
      </c>
      <c r="V69" s="184" t="s">
        <v>154</v>
      </c>
      <c r="W69" s="184" t="s">
        <v>1514</v>
      </c>
      <c r="X69" s="169" t="s">
        <v>1520</v>
      </c>
      <c r="Y69" s="169" t="s">
        <v>1529</v>
      </c>
      <c r="Z69" s="169"/>
      <c r="AA69" s="183"/>
    </row>
    <row r="70" spans="1:27" s="11" customFormat="1" ht="47.25">
      <c r="A70" s="167" t="s">
        <v>3489</v>
      </c>
      <c r="B70" s="167" t="s">
        <v>634</v>
      </c>
      <c r="C70" s="169" t="s">
        <v>595</v>
      </c>
      <c r="D70" s="167">
        <v>1634408</v>
      </c>
      <c r="E70" s="167" t="s">
        <v>157</v>
      </c>
      <c r="F70" s="168">
        <v>39864</v>
      </c>
      <c r="G70" s="169" t="s">
        <v>1325</v>
      </c>
      <c r="H70" s="169"/>
      <c r="I70" s="169"/>
      <c r="J70" s="182"/>
      <c r="K70" s="182" t="s">
        <v>1696</v>
      </c>
      <c r="L70" s="169" t="s">
        <v>1697</v>
      </c>
      <c r="M70" s="185" t="s">
        <v>1334</v>
      </c>
      <c r="N70" s="169" t="s">
        <v>1526</v>
      </c>
      <c r="O70" s="168">
        <v>39926</v>
      </c>
      <c r="P70" s="169" t="s">
        <v>1527</v>
      </c>
      <c r="Q70" s="167">
        <v>5000000</v>
      </c>
      <c r="R70" s="169" t="s">
        <v>1397</v>
      </c>
      <c r="S70" s="169" t="s">
        <v>1528</v>
      </c>
      <c r="T70" s="171">
        <f t="shared" si="1"/>
        <v>8950000</v>
      </c>
      <c r="U70" s="56">
        <v>8950000</v>
      </c>
      <c r="V70" s="184" t="s">
        <v>154</v>
      </c>
      <c r="W70" s="184" t="s">
        <v>1516</v>
      </c>
      <c r="X70" s="169" t="s">
        <v>1521</v>
      </c>
      <c r="Y70" s="169" t="s">
        <v>1530</v>
      </c>
      <c r="Z70" s="169"/>
      <c r="AA70" s="183"/>
    </row>
    <row r="71" spans="1:27" s="11" customFormat="1" ht="47.25">
      <c r="A71" s="167" t="s">
        <v>3490</v>
      </c>
      <c r="B71" s="167" t="s">
        <v>634</v>
      </c>
      <c r="C71" s="169" t="s">
        <v>596</v>
      </c>
      <c r="D71" s="167">
        <v>1634408</v>
      </c>
      <c r="E71" s="167" t="s">
        <v>158</v>
      </c>
      <c r="F71" s="168">
        <v>39864</v>
      </c>
      <c r="G71" s="169" t="s">
        <v>1325</v>
      </c>
      <c r="H71" s="169"/>
      <c r="I71" s="169"/>
      <c r="J71" s="182"/>
      <c r="K71" s="182" t="s">
        <v>1696</v>
      </c>
      <c r="L71" s="169" t="s">
        <v>1697</v>
      </c>
      <c r="M71" s="185" t="s">
        <v>1334</v>
      </c>
      <c r="N71" s="169" t="s">
        <v>1526</v>
      </c>
      <c r="O71" s="168">
        <v>39926</v>
      </c>
      <c r="P71" s="169" t="s">
        <v>1532</v>
      </c>
      <c r="Q71" s="167">
        <v>858000</v>
      </c>
      <c r="R71" s="169" t="s">
        <v>1397</v>
      </c>
      <c r="S71" s="169" t="s">
        <v>1528</v>
      </c>
      <c r="T71" s="171">
        <f t="shared" si="1"/>
        <v>1535820</v>
      </c>
      <c r="U71" s="56">
        <v>1535820</v>
      </c>
      <c r="V71" s="184" t="s">
        <v>154</v>
      </c>
      <c r="W71" s="184" t="s">
        <v>1517</v>
      </c>
      <c r="X71" s="169" t="s">
        <v>1522</v>
      </c>
      <c r="Y71" s="169" t="s">
        <v>1530</v>
      </c>
      <c r="Z71" s="169"/>
      <c r="AA71" s="183"/>
    </row>
    <row r="72" spans="1:27" s="11" customFormat="1" ht="47.25">
      <c r="A72" s="167" t="s">
        <v>3491</v>
      </c>
      <c r="B72" s="167" t="s">
        <v>634</v>
      </c>
      <c r="C72" s="169" t="s">
        <v>611</v>
      </c>
      <c r="D72" s="167">
        <v>1634489</v>
      </c>
      <c r="E72" s="167" t="s">
        <v>159</v>
      </c>
      <c r="F72" s="168">
        <v>38856</v>
      </c>
      <c r="G72" s="169" t="s">
        <v>1325</v>
      </c>
      <c r="H72" s="169"/>
      <c r="I72" s="169"/>
      <c r="J72" s="182"/>
      <c r="K72" s="182" t="s">
        <v>1696</v>
      </c>
      <c r="L72" s="169" t="s">
        <v>1697</v>
      </c>
      <c r="M72" s="185" t="s">
        <v>1334</v>
      </c>
      <c r="N72" s="169" t="s">
        <v>1534</v>
      </c>
      <c r="O72" s="168">
        <v>40004</v>
      </c>
      <c r="P72" s="169" t="s">
        <v>1533</v>
      </c>
      <c r="Q72" s="167">
        <v>3895430</v>
      </c>
      <c r="R72" s="169" t="s">
        <v>1397</v>
      </c>
      <c r="S72" s="169" t="s">
        <v>1512</v>
      </c>
      <c r="T72" s="171">
        <f t="shared" si="1"/>
        <v>5843145</v>
      </c>
      <c r="U72" s="56">
        <v>5843145</v>
      </c>
      <c r="V72" s="184" t="s">
        <v>154</v>
      </c>
      <c r="W72" s="184" t="s">
        <v>1518</v>
      </c>
      <c r="X72" s="169" t="s">
        <v>1523</v>
      </c>
      <c r="Y72" s="169" t="s">
        <v>3627</v>
      </c>
      <c r="Z72" s="169"/>
      <c r="AA72" s="183"/>
    </row>
    <row r="73" spans="1:27" s="11" customFormat="1" ht="47.25">
      <c r="A73" s="221" t="s">
        <v>3492</v>
      </c>
      <c r="B73" s="221" t="s">
        <v>123</v>
      </c>
      <c r="C73" s="222" t="s">
        <v>1535</v>
      </c>
      <c r="D73" s="221">
        <v>1634478</v>
      </c>
      <c r="E73" s="221" t="s">
        <v>160</v>
      </c>
      <c r="F73" s="223">
        <v>41059</v>
      </c>
      <c r="G73" s="169" t="s">
        <v>1325</v>
      </c>
      <c r="H73" s="169"/>
      <c r="I73" s="169"/>
      <c r="J73" s="182"/>
      <c r="K73" s="182" t="s">
        <v>1696</v>
      </c>
      <c r="L73" s="169" t="s">
        <v>1697</v>
      </c>
      <c r="M73" s="185" t="s">
        <v>1334</v>
      </c>
      <c r="N73" s="169" t="s">
        <v>557</v>
      </c>
      <c r="O73" s="168"/>
      <c r="P73" s="169" t="s">
        <v>1536</v>
      </c>
      <c r="Q73" s="221">
        <v>300</v>
      </c>
      <c r="R73" s="222" t="s">
        <v>1346</v>
      </c>
      <c r="S73" s="222" t="s">
        <v>1538</v>
      </c>
      <c r="T73" s="224">
        <f t="shared" si="1"/>
        <v>33825</v>
      </c>
      <c r="U73" s="224">
        <v>33825</v>
      </c>
      <c r="V73" s="242" t="s">
        <v>1347</v>
      </c>
      <c r="W73" s="242"/>
      <c r="X73" s="222"/>
      <c r="Y73" s="222"/>
      <c r="Z73" s="222" t="s">
        <v>635</v>
      </c>
      <c r="AA73" s="222"/>
    </row>
    <row r="74" spans="1:27" s="11" customFormat="1" ht="47.25">
      <c r="A74" s="221"/>
      <c r="B74" s="221"/>
      <c r="C74" s="222"/>
      <c r="D74" s="221"/>
      <c r="E74" s="221"/>
      <c r="F74" s="223"/>
      <c r="G74" s="169" t="s">
        <v>1268</v>
      </c>
      <c r="H74" s="167">
        <v>2265006989</v>
      </c>
      <c r="I74" s="167">
        <v>226501001</v>
      </c>
      <c r="J74" s="182" t="s">
        <v>1269</v>
      </c>
      <c r="K74" s="167">
        <v>1634467101</v>
      </c>
      <c r="L74" s="169" t="s">
        <v>1356</v>
      </c>
      <c r="M74" s="167" t="s">
        <v>1339</v>
      </c>
      <c r="N74" s="169" t="s">
        <v>1503</v>
      </c>
      <c r="O74" s="168">
        <v>43937</v>
      </c>
      <c r="P74" s="169" t="s">
        <v>1537</v>
      </c>
      <c r="Q74" s="221"/>
      <c r="R74" s="222"/>
      <c r="S74" s="222"/>
      <c r="T74" s="224"/>
      <c r="U74" s="224"/>
      <c r="V74" s="242"/>
      <c r="W74" s="242"/>
      <c r="X74" s="222"/>
      <c r="Y74" s="222"/>
      <c r="Z74" s="222"/>
      <c r="AA74" s="222"/>
    </row>
    <row r="75" spans="1:27" s="11" customFormat="1" ht="47.25">
      <c r="A75" s="221" t="s">
        <v>3493</v>
      </c>
      <c r="B75" s="221" t="s">
        <v>123</v>
      </c>
      <c r="C75" s="222" t="s">
        <v>1539</v>
      </c>
      <c r="D75" s="221">
        <v>1634478</v>
      </c>
      <c r="E75" s="221" t="s">
        <v>161</v>
      </c>
      <c r="F75" s="223">
        <v>41097</v>
      </c>
      <c r="G75" s="169" t="s">
        <v>1325</v>
      </c>
      <c r="H75" s="169"/>
      <c r="I75" s="169"/>
      <c r="J75" s="182"/>
      <c r="K75" s="182" t="s">
        <v>1696</v>
      </c>
      <c r="L75" s="169" t="s">
        <v>1697</v>
      </c>
      <c r="M75" s="185" t="s">
        <v>1334</v>
      </c>
      <c r="N75" s="169" t="s">
        <v>557</v>
      </c>
      <c r="O75" s="167"/>
      <c r="P75" s="169" t="s">
        <v>1541</v>
      </c>
      <c r="Q75" s="221">
        <v>500</v>
      </c>
      <c r="R75" s="222" t="s">
        <v>1346</v>
      </c>
      <c r="S75" s="222" t="s">
        <v>1538</v>
      </c>
      <c r="T75" s="224">
        <f>U75</f>
        <v>56965</v>
      </c>
      <c r="U75" s="224">
        <v>56965</v>
      </c>
      <c r="V75" s="242" t="s">
        <v>1347</v>
      </c>
      <c r="W75" s="242"/>
      <c r="X75" s="222"/>
      <c r="Y75" s="222"/>
      <c r="Z75" s="222" t="s">
        <v>636</v>
      </c>
      <c r="AA75" s="222"/>
    </row>
    <row r="76" spans="1:27" s="11" customFormat="1" ht="47.25">
      <c r="A76" s="221"/>
      <c r="B76" s="221"/>
      <c r="C76" s="222"/>
      <c r="D76" s="221"/>
      <c r="E76" s="221"/>
      <c r="F76" s="221"/>
      <c r="G76" s="169" t="s">
        <v>1268</v>
      </c>
      <c r="H76" s="167">
        <v>2265006989</v>
      </c>
      <c r="I76" s="167">
        <v>226501001</v>
      </c>
      <c r="J76" s="182" t="s">
        <v>1269</v>
      </c>
      <c r="K76" s="167">
        <v>1634467101</v>
      </c>
      <c r="L76" s="169" t="s">
        <v>1356</v>
      </c>
      <c r="M76" s="167" t="s">
        <v>1339</v>
      </c>
      <c r="N76" s="169" t="s">
        <v>719</v>
      </c>
      <c r="O76" s="168">
        <v>43937</v>
      </c>
      <c r="P76" s="169" t="s">
        <v>1540</v>
      </c>
      <c r="Q76" s="221"/>
      <c r="R76" s="222"/>
      <c r="S76" s="222"/>
      <c r="T76" s="224"/>
      <c r="U76" s="224"/>
      <c r="V76" s="242"/>
      <c r="W76" s="242"/>
      <c r="X76" s="222"/>
      <c r="Y76" s="222"/>
      <c r="Z76" s="222"/>
      <c r="AA76" s="222"/>
    </row>
    <row r="77" spans="1:27" s="11" customFormat="1" ht="141.75">
      <c r="A77" s="167" t="s">
        <v>3494</v>
      </c>
      <c r="B77" s="167" t="s">
        <v>634</v>
      </c>
      <c r="C77" s="169" t="s">
        <v>1542</v>
      </c>
      <c r="D77" s="167">
        <v>1634495</v>
      </c>
      <c r="E77" s="167" t="s">
        <v>565</v>
      </c>
      <c r="F77" s="168">
        <v>39358</v>
      </c>
      <c r="G77" s="169" t="s">
        <v>1325</v>
      </c>
      <c r="H77" s="169"/>
      <c r="I77" s="169"/>
      <c r="J77" s="182"/>
      <c r="K77" s="182" t="s">
        <v>1696</v>
      </c>
      <c r="L77" s="169" t="s">
        <v>1697</v>
      </c>
      <c r="M77" s="185" t="s">
        <v>1334</v>
      </c>
      <c r="N77" s="169" t="s">
        <v>1543</v>
      </c>
      <c r="O77" s="182">
        <v>2017</v>
      </c>
      <c r="P77" s="169" t="s">
        <v>1544</v>
      </c>
      <c r="Q77" s="167">
        <v>600</v>
      </c>
      <c r="R77" s="169" t="s">
        <v>1397</v>
      </c>
      <c r="S77" s="169" t="s">
        <v>1545</v>
      </c>
      <c r="T77" s="171">
        <f>U77</f>
        <v>5256</v>
      </c>
      <c r="U77" s="56">
        <v>5256</v>
      </c>
      <c r="V77" s="49" t="s">
        <v>1347</v>
      </c>
      <c r="W77" s="182"/>
      <c r="X77" s="169"/>
      <c r="Y77" s="169"/>
      <c r="Z77" s="169"/>
      <c r="AA77" s="183"/>
    </row>
    <row r="78" spans="1:27" s="11" customFormat="1" ht="47.25">
      <c r="A78" s="221" t="s">
        <v>3495</v>
      </c>
      <c r="B78" s="221" t="s">
        <v>123</v>
      </c>
      <c r="C78" s="222" t="s">
        <v>1546</v>
      </c>
      <c r="D78" s="221">
        <v>1634478</v>
      </c>
      <c r="E78" s="221" t="s">
        <v>162</v>
      </c>
      <c r="F78" s="223">
        <v>38810</v>
      </c>
      <c r="G78" s="169" t="s">
        <v>1325</v>
      </c>
      <c r="H78" s="169"/>
      <c r="I78" s="169"/>
      <c r="J78" s="182"/>
      <c r="K78" s="182" t="s">
        <v>1696</v>
      </c>
      <c r="L78" s="169" t="s">
        <v>1697</v>
      </c>
      <c r="M78" s="185" t="s">
        <v>1334</v>
      </c>
      <c r="N78" s="169" t="s">
        <v>557</v>
      </c>
      <c r="O78" s="182" t="s">
        <v>1549</v>
      </c>
      <c r="P78" s="169" t="s">
        <v>1548</v>
      </c>
      <c r="Q78" s="221">
        <v>2000</v>
      </c>
      <c r="R78" s="222" t="s">
        <v>1346</v>
      </c>
      <c r="S78" s="222" t="s">
        <v>1348</v>
      </c>
      <c r="T78" s="224">
        <f>U78</f>
        <v>468260</v>
      </c>
      <c r="U78" s="224">
        <v>468260</v>
      </c>
      <c r="V78" s="242" t="s">
        <v>1347</v>
      </c>
      <c r="W78" s="242"/>
      <c r="X78" s="222"/>
      <c r="Y78" s="222"/>
      <c r="Z78" s="222" t="s">
        <v>637</v>
      </c>
      <c r="AA78" s="222"/>
    </row>
    <row r="79" spans="1:27" s="11" customFormat="1" ht="47.25">
      <c r="A79" s="221"/>
      <c r="B79" s="221"/>
      <c r="C79" s="222"/>
      <c r="D79" s="221"/>
      <c r="E79" s="221"/>
      <c r="F79" s="223"/>
      <c r="G79" s="169" t="s">
        <v>497</v>
      </c>
      <c r="H79" s="167">
        <v>2265004195</v>
      </c>
      <c r="I79" s="167">
        <v>226501001</v>
      </c>
      <c r="J79" s="182" t="s">
        <v>1282</v>
      </c>
      <c r="K79" s="167">
        <v>1634495101</v>
      </c>
      <c r="L79" s="169" t="s">
        <v>1283</v>
      </c>
      <c r="M79" s="167" t="s">
        <v>1328</v>
      </c>
      <c r="N79" s="169" t="s">
        <v>1447</v>
      </c>
      <c r="O79" s="167">
        <v>2017</v>
      </c>
      <c r="P79" s="169" t="s">
        <v>1547</v>
      </c>
      <c r="Q79" s="221"/>
      <c r="R79" s="222"/>
      <c r="S79" s="222"/>
      <c r="T79" s="224"/>
      <c r="U79" s="224"/>
      <c r="V79" s="242"/>
      <c r="W79" s="242"/>
      <c r="X79" s="222"/>
      <c r="Y79" s="222"/>
      <c r="Z79" s="222"/>
      <c r="AA79" s="222"/>
    </row>
    <row r="80" spans="1:27" s="11" customFormat="1" ht="63">
      <c r="A80" s="167" t="s">
        <v>3496</v>
      </c>
      <c r="B80" s="167" t="s">
        <v>634</v>
      </c>
      <c r="C80" s="169" t="s">
        <v>1552</v>
      </c>
      <c r="D80" s="167">
        <v>1634495</v>
      </c>
      <c r="E80" s="167" t="s">
        <v>163</v>
      </c>
      <c r="F80" s="168">
        <v>42268</v>
      </c>
      <c r="G80" s="169" t="s">
        <v>1325</v>
      </c>
      <c r="H80" s="169"/>
      <c r="I80" s="169"/>
      <c r="J80" s="182"/>
      <c r="K80" s="182" t="s">
        <v>1696</v>
      </c>
      <c r="L80" s="169" t="s">
        <v>1697</v>
      </c>
      <c r="M80" s="185" t="s">
        <v>1334</v>
      </c>
      <c r="N80" s="169" t="s">
        <v>1534</v>
      </c>
      <c r="O80" s="168">
        <v>42268</v>
      </c>
      <c r="P80" s="169" t="s">
        <v>1553</v>
      </c>
      <c r="Q80" s="167">
        <v>1818292</v>
      </c>
      <c r="R80" s="169" t="s">
        <v>1346</v>
      </c>
      <c r="S80" s="169" t="s">
        <v>1512</v>
      </c>
      <c r="T80" s="171">
        <f>U80</f>
        <v>3145645.16</v>
      </c>
      <c r="U80" s="56">
        <v>3145645.16</v>
      </c>
      <c r="V80" s="184" t="s">
        <v>154</v>
      </c>
      <c r="W80" s="168" t="s">
        <v>1550</v>
      </c>
      <c r="X80" s="169" t="s">
        <v>1551</v>
      </c>
      <c r="Y80" s="169" t="s">
        <v>3627</v>
      </c>
      <c r="Z80" s="169"/>
      <c r="AA80" s="183"/>
    </row>
    <row r="81" spans="1:27" s="11" customFormat="1" ht="63">
      <c r="A81" s="167" t="s">
        <v>3497</v>
      </c>
      <c r="B81" s="167" t="s">
        <v>634</v>
      </c>
      <c r="C81" s="169" t="s">
        <v>1552</v>
      </c>
      <c r="D81" s="167">
        <v>1634495</v>
      </c>
      <c r="E81" s="167" t="s">
        <v>164</v>
      </c>
      <c r="F81" s="168">
        <v>42268</v>
      </c>
      <c r="G81" s="169" t="s">
        <v>1325</v>
      </c>
      <c r="H81" s="169"/>
      <c r="I81" s="169"/>
      <c r="J81" s="182"/>
      <c r="K81" s="182" t="s">
        <v>1696</v>
      </c>
      <c r="L81" s="169" t="s">
        <v>1697</v>
      </c>
      <c r="M81" s="185" t="s">
        <v>1334</v>
      </c>
      <c r="N81" s="169" t="s">
        <v>1534</v>
      </c>
      <c r="O81" s="168">
        <v>42268</v>
      </c>
      <c r="P81" s="169" t="s">
        <v>1554</v>
      </c>
      <c r="Q81" s="167">
        <v>130218</v>
      </c>
      <c r="R81" s="169" t="s">
        <v>1346</v>
      </c>
      <c r="S81" s="169" t="s">
        <v>1512</v>
      </c>
      <c r="T81" s="171">
        <f>U81</f>
        <v>225277.14</v>
      </c>
      <c r="U81" s="56">
        <v>225277.14</v>
      </c>
      <c r="V81" s="184" t="s">
        <v>1347</v>
      </c>
      <c r="W81" s="168"/>
      <c r="X81" s="169"/>
      <c r="Y81" s="169"/>
      <c r="Z81" s="169"/>
      <c r="AA81" s="183"/>
    </row>
    <row r="82" spans="1:27" s="11" customFormat="1" ht="63">
      <c r="A82" s="167" t="s">
        <v>3498</v>
      </c>
      <c r="B82" s="167" t="s">
        <v>634</v>
      </c>
      <c r="C82" s="169" t="s">
        <v>1555</v>
      </c>
      <c r="D82" s="167">
        <v>1634482</v>
      </c>
      <c r="E82" s="167" t="s">
        <v>165</v>
      </c>
      <c r="F82" s="168">
        <v>42571</v>
      </c>
      <c r="G82" s="169" t="s">
        <v>1325</v>
      </c>
      <c r="H82" s="169"/>
      <c r="I82" s="169"/>
      <c r="J82" s="182"/>
      <c r="K82" s="182" t="s">
        <v>1696</v>
      </c>
      <c r="L82" s="169" t="s">
        <v>1697</v>
      </c>
      <c r="M82" s="185" t="s">
        <v>1334</v>
      </c>
      <c r="N82" s="169" t="s">
        <v>557</v>
      </c>
      <c r="O82" s="168">
        <v>42541</v>
      </c>
      <c r="P82" s="169" t="s">
        <v>1556</v>
      </c>
      <c r="Q82" s="167">
        <v>2618</v>
      </c>
      <c r="R82" s="169" t="s">
        <v>1346</v>
      </c>
      <c r="S82" s="169" t="s">
        <v>1348</v>
      </c>
      <c r="T82" s="171">
        <f>U82</f>
        <v>477418.48</v>
      </c>
      <c r="U82" s="56">
        <v>477418.48</v>
      </c>
      <c r="V82" s="168" t="s">
        <v>1347</v>
      </c>
      <c r="W82" s="168"/>
      <c r="X82" s="169"/>
      <c r="Y82" s="169"/>
      <c r="Z82" s="169"/>
      <c r="AA82" s="183" t="s">
        <v>729</v>
      </c>
    </row>
    <row r="83" spans="1:27" s="11" customFormat="1" ht="47.25">
      <c r="A83" s="221" t="s">
        <v>3499</v>
      </c>
      <c r="B83" s="221" t="s">
        <v>123</v>
      </c>
      <c r="C83" s="222" t="s">
        <v>1557</v>
      </c>
      <c r="D83" s="221">
        <v>1634445</v>
      </c>
      <c r="E83" s="221" t="s">
        <v>166</v>
      </c>
      <c r="F83" s="223">
        <v>38807</v>
      </c>
      <c r="G83" s="169" t="s">
        <v>1325</v>
      </c>
      <c r="H83" s="169"/>
      <c r="I83" s="169"/>
      <c r="J83" s="182"/>
      <c r="K83" s="182" t="s">
        <v>1696</v>
      </c>
      <c r="L83" s="169" t="s">
        <v>1697</v>
      </c>
      <c r="M83" s="185" t="s">
        <v>1334</v>
      </c>
      <c r="N83" s="169" t="s">
        <v>557</v>
      </c>
      <c r="O83" s="168"/>
      <c r="P83" s="169" t="s">
        <v>1558</v>
      </c>
      <c r="Q83" s="221">
        <v>564</v>
      </c>
      <c r="R83" s="222" t="s">
        <v>1346</v>
      </c>
      <c r="S83" s="222" t="s">
        <v>1348</v>
      </c>
      <c r="T83" s="224">
        <f>U83</f>
        <v>150475.20000000001</v>
      </c>
      <c r="U83" s="224">
        <v>150475.20000000001</v>
      </c>
      <c r="V83" s="242" t="s">
        <v>1347</v>
      </c>
      <c r="W83" s="242"/>
      <c r="X83" s="222"/>
      <c r="Y83" s="222"/>
      <c r="Z83" s="222" t="s">
        <v>651</v>
      </c>
      <c r="AA83" s="277"/>
    </row>
    <row r="84" spans="1:27" s="11" customFormat="1" ht="47.25">
      <c r="A84" s="221"/>
      <c r="B84" s="221"/>
      <c r="C84" s="222"/>
      <c r="D84" s="221"/>
      <c r="E84" s="221"/>
      <c r="F84" s="223"/>
      <c r="G84" s="169" t="s">
        <v>494</v>
      </c>
      <c r="H84" s="167">
        <v>2265006548</v>
      </c>
      <c r="I84" s="167">
        <v>226501001</v>
      </c>
      <c r="J84" s="182" t="s">
        <v>1374</v>
      </c>
      <c r="K84" s="167">
        <v>1634495101</v>
      </c>
      <c r="L84" s="169" t="s">
        <v>1375</v>
      </c>
      <c r="M84" s="167" t="s">
        <v>1328</v>
      </c>
      <c r="N84" s="169" t="s">
        <v>1476</v>
      </c>
      <c r="O84" s="168">
        <v>44119</v>
      </c>
      <c r="P84" s="169" t="s">
        <v>1559</v>
      </c>
      <c r="Q84" s="221"/>
      <c r="R84" s="222"/>
      <c r="S84" s="222"/>
      <c r="T84" s="224"/>
      <c r="U84" s="224"/>
      <c r="V84" s="242"/>
      <c r="W84" s="242"/>
      <c r="X84" s="222"/>
      <c r="Y84" s="222"/>
      <c r="Z84" s="222"/>
      <c r="AA84" s="277"/>
    </row>
    <row r="85" spans="1:27" s="11" customFormat="1" ht="47.25">
      <c r="A85" s="167" t="s">
        <v>3500</v>
      </c>
      <c r="B85" s="167" t="s">
        <v>634</v>
      </c>
      <c r="C85" s="169" t="s">
        <v>1081</v>
      </c>
      <c r="D85" s="167">
        <v>1634467</v>
      </c>
      <c r="E85" s="167" t="s">
        <v>167</v>
      </c>
      <c r="F85" s="168">
        <v>41105</v>
      </c>
      <c r="G85" s="169" t="s">
        <v>1325</v>
      </c>
      <c r="H85" s="169"/>
      <c r="I85" s="169"/>
      <c r="J85" s="182"/>
      <c r="K85" s="182" t="s">
        <v>1696</v>
      </c>
      <c r="L85" s="169" t="s">
        <v>1697</v>
      </c>
      <c r="M85" s="185" t="s">
        <v>1334</v>
      </c>
      <c r="N85" s="169" t="s">
        <v>557</v>
      </c>
      <c r="O85" s="167">
        <v>2017</v>
      </c>
      <c r="P85" s="169" t="s">
        <v>1560</v>
      </c>
      <c r="Q85" s="167">
        <v>3600</v>
      </c>
      <c r="R85" s="169" t="s">
        <v>1346</v>
      </c>
      <c r="S85" s="169" t="s">
        <v>1563</v>
      </c>
      <c r="T85" s="171">
        <f>U85</f>
        <v>291096</v>
      </c>
      <c r="U85" s="56">
        <v>291096</v>
      </c>
      <c r="V85" s="169" t="s">
        <v>154</v>
      </c>
      <c r="W85" s="169" t="s">
        <v>1054</v>
      </c>
      <c r="X85" s="169" t="s">
        <v>1561</v>
      </c>
      <c r="Y85" s="169" t="s">
        <v>1562</v>
      </c>
      <c r="Z85" s="169" t="s">
        <v>2618</v>
      </c>
      <c r="AA85" s="183"/>
    </row>
    <row r="86" spans="1:27" s="11" customFormat="1" ht="63">
      <c r="A86" s="167" t="s">
        <v>3501</v>
      </c>
      <c r="B86" s="167" t="s">
        <v>634</v>
      </c>
      <c r="C86" s="169" t="s">
        <v>588</v>
      </c>
      <c r="D86" s="167">
        <v>1634495</v>
      </c>
      <c r="E86" s="167" t="s">
        <v>168</v>
      </c>
      <c r="F86" s="168">
        <v>38590</v>
      </c>
      <c r="G86" s="169" t="s">
        <v>1325</v>
      </c>
      <c r="H86" s="169"/>
      <c r="I86" s="169"/>
      <c r="J86" s="182"/>
      <c r="K86" s="182" t="s">
        <v>1696</v>
      </c>
      <c r="L86" s="169" t="s">
        <v>1697</v>
      </c>
      <c r="M86" s="185" t="s">
        <v>1334</v>
      </c>
      <c r="N86" s="169" t="s">
        <v>557</v>
      </c>
      <c r="O86" s="168">
        <v>38526</v>
      </c>
      <c r="P86" s="169" t="s">
        <v>1565</v>
      </c>
      <c r="Q86" s="167">
        <v>3564</v>
      </c>
      <c r="R86" s="169" t="s">
        <v>1346</v>
      </c>
      <c r="S86" s="169" t="s">
        <v>1564</v>
      </c>
      <c r="T86" s="171">
        <f>U86</f>
        <v>289717.56</v>
      </c>
      <c r="U86" s="56">
        <v>289717.56</v>
      </c>
      <c r="V86" s="168" t="s">
        <v>1347</v>
      </c>
      <c r="W86" s="168"/>
      <c r="X86" s="169"/>
      <c r="Y86" s="169"/>
      <c r="Z86" s="169" t="s">
        <v>659</v>
      </c>
      <c r="AA86" s="183"/>
    </row>
    <row r="87" spans="1:27" s="11" customFormat="1" ht="47.25">
      <c r="A87" s="221" t="s">
        <v>3502</v>
      </c>
      <c r="B87" s="221" t="s">
        <v>123</v>
      </c>
      <c r="C87" s="222" t="s">
        <v>1569</v>
      </c>
      <c r="D87" s="221">
        <v>1634439</v>
      </c>
      <c r="E87" s="221" t="s">
        <v>169</v>
      </c>
      <c r="F87" s="223">
        <v>41688</v>
      </c>
      <c r="G87" s="169" t="s">
        <v>1325</v>
      </c>
      <c r="H87" s="169"/>
      <c r="I87" s="169"/>
      <c r="J87" s="182"/>
      <c r="K87" s="182" t="s">
        <v>1696</v>
      </c>
      <c r="L87" s="169" t="s">
        <v>1697</v>
      </c>
      <c r="M87" s="185" t="s">
        <v>1334</v>
      </c>
      <c r="N87" s="169" t="s">
        <v>557</v>
      </c>
      <c r="O87" s="168">
        <v>41688</v>
      </c>
      <c r="P87" s="169" t="s">
        <v>1568</v>
      </c>
      <c r="Q87" s="221">
        <v>150</v>
      </c>
      <c r="R87" s="222" t="s">
        <v>1346</v>
      </c>
      <c r="S87" s="222" t="s">
        <v>1360</v>
      </c>
      <c r="T87" s="224">
        <f>U87</f>
        <v>16474.5</v>
      </c>
      <c r="U87" s="224">
        <v>16474.5</v>
      </c>
      <c r="V87" s="242" t="s">
        <v>1347</v>
      </c>
      <c r="W87" s="242"/>
      <c r="X87" s="222"/>
      <c r="Y87" s="222"/>
      <c r="Z87" s="222" t="s">
        <v>939</v>
      </c>
      <c r="AA87" s="222"/>
    </row>
    <row r="88" spans="1:27" s="11" customFormat="1" ht="47.25">
      <c r="A88" s="221"/>
      <c r="B88" s="221"/>
      <c r="C88" s="222"/>
      <c r="D88" s="221"/>
      <c r="E88" s="221"/>
      <c r="F88" s="221"/>
      <c r="G88" s="169" t="s">
        <v>494</v>
      </c>
      <c r="H88" s="167">
        <v>2265006548</v>
      </c>
      <c r="I88" s="167">
        <v>226501001</v>
      </c>
      <c r="J88" s="182" t="s">
        <v>1374</v>
      </c>
      <c r="K88" s="167">
        <v>1634495101</v>
      </c>
      <c r="L88" s="169" t="s">
        <v>1375</v>
      </c>
      <c r="M88" s="167" t="s">
        <v>1328</v>
      </c>
      <c r="N88" s="169" t="s">
        <v>1566</v>
      </c>
      <c r="O88" s="168">
        <v>44267</v>
      </c>
      <c r="P88" s="169" t="s">
        <v>1567</v>
      </c>
      <c r="Q88" s="221"/>
      <c r="R88" s="222"/>
      <c r="S88" s="222"/>
      <c r="T88" s="224"/>
      <c r="U88" s="224"/>
      <c r="V88" s="242"/>
      <c r="W88" s="242"/>
      <c r="X88" s="222"/>
      <c r="Y88" s="222"/>
      <c r="Z88" s="222"/>
      <c r="AA88" s="222"/>
    </row>
    <row r="89" spans="1:27" s="11" customFormat="1" ht="47.25">
      <c r="A89" s="221" t="s">
        <v>3503</v>
      </c>
      <c r="B89" s="221" t="s">
        <v>123</v>
      </c>
      <c r="C89" s="222" t="s">
        <v>1570</v>
      </c>
      <c r="D89" s="221">
        <v>1634433</v>
      </c>
      <c r="E89" s="221" t="s">
        <v>170</v>
      </c>
      <c r="F89" s="223">
        <v>38590</v>
      </c>
      <c r="G89" s="169" t="s">
        <v>1325</v>
      </c>
      <c r="H89" s="169"/>
      <c r="I89" s="169"/>
      <c r="J89" s="182"/>
      <c r="K89" s="182" t="s">
        <v>1696</v>
      </c>
      <c r="L89" s="169" t="s">
        <v>1697</v>
      </c>
      <c r="M89" s="185" t="s">
        <v>1334</v>
      </c>
      <c r="N89" s="169" t="s">
        <v>557</v>
      </c>
      <c r="O89" s="168"/>
      <c r="P89" s="169" t="s">
        <v>1571</v>
      </c>
      <c r="Q89" s="221">
        <v>628</v>
      </c>
      <c r="R89" s="222" t="s">
        <v>1346</v>
      </c>
      <c r="S89" s="222" t="s">
        <v>1573</v>
      </c>
      <c r="T89" s="224">
        <f>U89</f>
        <v>70047.12</v>
      </c>
      <c r="U89" s="224">
        <v>70047.12</v>
      </c>
      <c r="V89" s="242" t="s">
        <v>1347</v>
      </c>
      <c r="W89" s="242"/>
      <c r="X89" s="222"/>
      <c r="Y89" s="222"/>
      <c r="Z89" s="222" t="s">
        <v>716</v>
      </c>
      <c r="AA89" s="222"/>
    </row>
    <row r="90" spans="1:27" s="11" customFormat="1" ht="47.25">
      <c r="A90" s="221"/>
      <c r="B90" s="221"/>
      <c r="C90" s="222"/>
      <c r="D90" s="221"/>
      <c r="E90" s="221"/>
      <c r="F90" s="223"/>
      <c r="G90" s="169" t="s">
        <v>1268</v>
      </c>
      <c r="H90" s="167">
        <v>2265006989</v>
      </c>
      <c r="I90" s="167">
        <v>226501001</v>
      </c>
      <c r="J90" s="182" t="s">
        <v>1269</v>
      </c>
      <c r="K90" s="167">
        <v>1634467101</v>
      </c>
      <c r="L90" s="169" t="s">
        <v>1356</v>
      </c>
      <c r="M90" s="167" t="s">
        <v>1339</v>
      </c>
      <c r="N90" s="169" t="s">
        <v>718</v>
      </c>
      <c r="O90" s="168">
        <v>43060</v>
      </c>
      <c r="P90" s="169" t="s">
        <v>1572</v>
      </c>
      <c r="Q90" s="221"/>
      <c r="R90" s="222"/>
      <c r="S90" s="222"/>
      <c r="T90" s="224"/>
      <c r="U90" s="224"/>
      <c r="V90" s="242"/>
      <c r="W90" s="242"/>
      <c r="X90" s="222"/>
      <c r="Y90" s="222"/>
      <c r="Z90" s="222"/>
      <c r="AA90" s="222"/>
    </row>
    <row r="91" spans="1:27" s="11" customFormat="1" ht="47.25">
      <c r="A91" s="221" t="s">
        <v>3504</v>
      </c>
      <c r="B91" s="221" t="s">
        <v>123</v>
      </c>
      <c r="C91" s="222" t="s">
        <v>1574</v>
      </c>
      <c r="D91" s="221">
        <v>1634408</v>
      </c>
      <c r="E91" s="221" t="s">
        <v>171</v>
      </c>
      <c r="F91" s="223">
        <v>38590</v>
      </c>
      <c r="G91" s="169" t="s">
        <v>1325</v>
      </c>
      <c r="H91" s="169"/>
      <c r="I91" s="169"/>
      <c r="J91" s="182"/>
      <c r="K91" s="182" t="s">
        <v>1696</v>
      </c>
      <c r="L91" s="169" t="s">
        <v>1697</v>
      </c>
      <c r="M91" s="185" t="s">
        <v>1334</v>
      </c>
      <c r="N91" s="169" t="s">
        <v>557</v>
      </c>
      <c r="O91" s="168">
        <v>38590</v>
      </c>
      <c r="P91" s="169" t="s">
        <v>1576</v>
      </c>
      <c r="Q91" s="221">
        <v>6590</v>
      </c>
      <c r="R91" s="222" t="s">
        <v>1346</v>
      </c>
      <c r="S91" s="222" t="s">
        <v>1433</v>
      </c>
      <c r="T91" s="224">
        <f>U91</f>
        <v>1293485.2</v>
      </c>
      <c r="U91" s="224">
        <v>1293485.2</v>
      </c>
      <c r="V91" s="242" t="s">
        <v>1347</v>
      </c>
      <c r="W91" s="242"/>
      <c r="X91" s="222"/>
      <c r="Y91" s="222"/>
      <c r="Z91" s="222" t="s">
        <v>604</v>
      </c>
      <c r="AA91" s="222"/>
    </row>
    <row r="92" spans="1:27" s="11" customFormat="1" ht="63">
      <c r="A92" s="221"/>
      <c r="B92" s="221"/>
      <c r="C92" s="222"/>
      <c r="D92" s="221"/>
      <c r="E92" s="221"/>
      <c r="F92" s="223"/>
      <c r="G92" s="169" t="s">
        <v>1575</v>
      </c>
      <c r="H92" s="167">
        <v>2265003956</v>
      </c>
      <c r="I92" s="167">
        <v>226501001</v>
      </c>
      <c r="J92" s="182" t="s">
        <v>1426</v>
      </c>
      <c r="K92" s="167">
        <v>1634495101</v>
      </c>
      <c r="L92" s="169" t="s">
        <v>1427</v>
      </c>
      <c r="M92" s="167" t="s">
        <v>1328</v>
      </c>
      <c r="N92" s="169" t="s">
        <v>1326</v>
      </c>
      <c r="O92" s="167">
        <v>2018</v>
      </c>
      <c r="P92" s="169" t="s">
        <v>1577</v>
      </c>
      <c r="Q92" s="221"/>
      <c r="R92" s="222"/>
      <c r="S92" s="222"/>
      <c r="T92" s="224"/>
      <c r="U92" s="224"/>
      <c r="V92" s="242"/>
      <c r="W92" s="242"/>
      <c r="X92" s="222"/>
      <c r="Y92" s="222"/>
      <c r="Z92" s="222"/>
      <c r="AA92" s="222"/>
    </row>
    <row r="93" spans="1:27" s="11" customFormat="1" ht="47.25">
      <c r="A93" s="221" t="s">
        <v>3505</v>
      </c>
      <c r="B93" s="221" t="s">
        <v>123</v>
      </c>
      <c r="C93" s="222" t="s">
        <v>1579</v>
      </c>
      <c r="D93" s="221">
        <v>1634495</v>
      </c>
      <c r="E93" s="221" t="s">
        <v>370</v>
      </c>
      <c r="F93" s="223">
        <v>38650</v>
      </c>
      <c r="G93" s="169" t="s">
        <v>1325</v>
      </c>
      <c r="H93" s="169"/>
      <c r="I93" s="169"/>
      <c r="J93" s="182"/>
      <c r="K93" s="182" t="s">
        <v>1696</v>
      </c>
      <c r="L93" s="169" t="s">
        <v>1697</v>
      </c>
      <c r="M93" s="185" t="s">
        <v>1334</v>
      </c>
      <c r="N93" s="169" t="s">
        <v>557</v>
      </c>
      <c r="O93" s="168">
        <v>38650</v>
      </c>
      <c r="P93" s="169" t="s">
        <v>1580</v>
      </c>
      <c r="Q93" s="221">
        <v>12007</v>
      </c>
      <c r="R93" s="222" t="s">
        <v>1346</v>
      </c>
      <c r="S93" s="222" t="s">
        <v>1584</v>
      </c>
      <c r="T93" s="224">
        <f>U93</f>
        <v>3954865.66</v>
      </c>
      <c r="U93" s="224">
        <v>3954865.66</v>
      </c>
      <c r="V93" s="242" t="s">
        <v>1347</v>
      </c>
      <c r="W93" s="242"/>
      <c r="X93" s="222"/>
      <c r="Y93" s="222"/>
      <c r="Z93" s="222" t="s">
        <v>1578</v>
      </c>
      <c r="AA93" s="222" t="s">
        <v>1585</v>
      </c>
    </row>
    <row r="94" spans="1:27" s="11" customFormat="1" ht="63">
      <c r="A94" s="221"/>
      <c r="B94" s="221"/>
      <c r="C94" s="222"/>
      <c r="D94" s="221"/>
      <c r="E94" s="221"/>
      <c r="F94" s="223"/>
      <c r="G94" s="169" t="s">
        <v>1582</v>
      </c>
      <c r="H94" s="167">
        <v>2265004082</v>
      </c>
      <c r="I94" s="167">
        <v>226501001</v>
      </c>
      <c r="J94" s="182" t="s">
        <v>1274</v>
      </c>
      <c r="K94" s="167">
        <v>1634495101</v>
      </c>
      <c r="L94" s="169" t="s">
        <v>1583</v>
      </c>
      <c r="M94" s="167" t="s">
        <v>1328</v>
      </c>
      <c r="N94" s="169" t="s">
        <v>1326</v>
      </c>
      <c r="O94" s="167">
        <v>2003</v>
      </c>
      <c r="P94" s="169" t="s">
        <v>1581</v>
      </c>
      <c r="Q94" s="221"/>
      <c r="R94" s="222"/>
      <c r="S94" s="222"/>
      <c r="T94" s="224"/>
      <c r="U94" s="224"/>
      <c r="V94" s="242"/>
      <c r="W94" s="242"/>
      <c r="X94" s="222"/>
      <c r="Y94" s="222"/>
      <c r="Z94" s="222"/>
      <c r="AA94" s="222"/>
    </row>
    <row r="95" spans="1:27" s="11" customFormat="1" ht="47.25">
      <c r="A95" s="221" t="s">
        <v>3506</v>
      </c>
      <c r="B95" s="221" t="s">
        <v>123</v>
      </c>
      <c r="C95" s="222" t="s">
        <v>1588</v>
      </c>
      <c r="D95" s="221">
        <v>1634445</v>
      </c>
      <c r="E95" s="221" t="s">
        <v>402</v>
      </c>
      <c r="F95" s="223">
        <v>38667</v>
      </c>
      <c r="G95" s="169" t="s">
        <v>1325</v>
      </c>
      <c r="H95" s="169"/>
      <c r="I95" s="169"/>
      <c r="J95" s="182"/>
      <c r="K95" s="182" t="s">
        <v>1696</v>
      </c>
      <c r="L95" s="169" t="s">
        <v>1697</v>
      </c>
      <c r="M95" s="185" t="s">
        <v>1334</v>
      </c>
      <c r="N95" s="169" t="s">
        <v>557</v>
      </c>
      <c r="O95" s="168">
        <v>38667</v>
      </c>
      <c r="P95" s="169" t="s">
        <v>1586</v>
      </c>
      <c r="Q95" s="221">
        <v>8081</v>
      </c>
      <c r="R95" s="222" t="s">
        <v>1346</v>
      </c>
      <c r="S95" s="222" t="s">
        <v>1348</v>
      </c>
      <c r="T95" s="224">
        <f>U95</f>
        <v>1590098.37</v>
      </c>
      <c r="U95" s="224">
        <v>1590098.37</v>
      </c>
      <c r="V95" s="242" t="s">
        <v>1347</v>
      </c>
      <c r="W95" s="242"/>
      <c r="X95" s="222"/>
      <c r="Y95" s="222"/>
      <c r="Z95" s="222" t="s">
        <v>607</v>
      </c>
      <c r="AA95" s="222"/>
    </row>
    <row r="96" spans="1:27" s="11" customFormat="1" ht="63">
      <c r="A96" s="221"/>
      <c r="B96" s="221"/>
      <c r="C96" s="222"/>
      <c r="D96" s="221"/>
      <c r="E96" s="221"/>
      <c r="F96" s="223"/>
      <c r="G96" s="169" t="s">
        <v>1582</v>
      </c>
      <c r="H96" s="167">
        <v>2265004082</v>
      </c>
      <c r="I96" s="167">
        <v>226501001</v>
      </c>
      <c r="J96" s="182" t="s">
        <v>1274</v>
      </c>
      <c r="K96" s="167">
        <v>1634495101</v>
      </c>
      <c r="L96" s="169" t="s">
        <v>1583</v>
      </c>
      <c r="M96" s="167" t="s">
        <v>1328</v>
      </c>
      <c r="N96" s="169" t="s">
        <v>1326</v>
      </c>
      <c r="O96" s="167">
        <v>2017</v>
      </c>
      <c r="P96" s="169" t="s">
        <v>1587</v>
      </c>
      <c r="Q96" s="221"/>
      <c r="R96" s="222"/>
      <c r="S96" s="222"/>
      <c r="T96" s="224"/>
      <c r="U96" s="224"/>
      <c r="V96" s="242"/>
      <c r="W96" s="242"/>
      <c r="X96" s="222"/>
      <c r="Y96" s="222"/>
      <c r="Z96" s="222"/>
      <c r="AA96" s="222"/>
    </row>
    <row r="97" spans="1:27" s="11" customFormat="1" ht="47.25">
      <c r="A97" s="221" t="s">
        <v>3507</v>
      </c>
      <c r="B97" s="221" t="s">
        <v>123</v>
      </c>
      <c r="C97" s="222" t="s">
        <v>1589</v>
      </c>
      <c r="D97" s="221">
        <v>1634478</v>
      </c>
      <c r="E97" s="221" t="s">
        <v>423</v>
      </c>
      <c r="F97" s="223">
        <v>38814</v>
      </c>
      <c r="G97" s="169" t="s">
        <v>1325</v>
      </c>
      <c r="H97" s="169"/>
      <c r="I97" s="169"/>
      <c r="J97" s="182"/>
      <c r="K97" s="182" t="s">
        <v>1696</v>
      </c>
      <c r="L97" s="169" t="s">
        <v>1697</v>
      </c>
      <c r="M97" s="185" t="s">
        <v>1334</v>
      </c>
      <c r="N97" s="169" t="s">
        <v>557</v>
      </c>
      <c r="O97" s="167">
        <v>2006</v>
      </c>
      <c r="P97" s="169" t="s">
        <v>1590</v>
      </c>
      <c r="Q97" s="221">
        <v>17600</v>
      </c>
      <c r="R97" s="222" t="s">
        <v>1346</v>
      </c>
      <c r="S97" s="222" t="s">
        <v>1428</v>
      </c>
      <c r="T97" s="224">
        <f>U97</f>
        <v>3107104</v>
      </c>
      <c r="U97" s="224">
        <v>3107104</v>
      </c>
      <c r="V97" s="242" t="s">
        <v>1347</v>
      </c>
      <c r="W97" s="242"/>
      <c r="X97" s="222"/>
      <c r="Y97" s="222"/>
      <c r="Z97" s="222" t="s">
        <v>638</v>
      </c>
      <c r="AA97" s="222"/>
    </row>
    <row r="98" spans="1:27" s="11" customFormat="1" ht="78.75">
      <c r="A98" s="221"/>
      <c r="B98" s="221"/>
      <c r="C98" s="222"/>
      <c r="D98" s="221"/>
      <c r="E98" s="221"/>
      <c r="F98" s="221"/>
      <c r="G98" s="169" t="s">
        <v>1388</v>
      </c>
      <c r="H98" s="167">
        <v>2265003995</v>
      </c>
      <c r="I98" s="167">
        <v>226501001</v>
      </c>
      <c r="J98" s="182" t="s">
        <v>1273</v>
      </c>
      <c r="K98" s="167">
        <v>1634495101</v>
      </c>
      <c r="L98" s="169" t="s">
        <v>1389</v>
      </c>
      <c r="M98" s="167" t="s">
        <v>1328</v>
      </c>
      <c r="N98" s="169" t="s">
        <v>1326</v>
      </c>
      <c r="O98" s="167">
        <v>2018</v>
      </c>
      <c r="P98" s="169" t="s">
        <v>1591</v>
      </c>
      <c r="Q98" s="221"/>
      <c r="R98" s="222"/>
      <c r="S98" s="222"/>
      <c r="T98" s="224"/>
      <c r="U98" s="224"/>
      <c r="V98" s="242"/>
      <c r="W98" s="242"/>
      <c r="X98" s="222"/>
      <c r="Y98" s="222"/>
      <c r="Z98" s="222"/>
      <c r="AA98" s="222"/>
    </row>
    <row r="99" spans="1:27" s="11" customFormat="1" ht="47.25">
      <c r="A99" s="221" t="s">
        <v>3508</v>
      </c>
      <c r="B99" s="221" t="s">
        <v>123</v>
      </c>
      <c r="C99" s="222" t="s">
        <v>1592</v>
      </c>
      <c r="D99" s="221">
        <v>1634489</v>
      </c>
      <c r="E99" s="221" t="s">
        <v>432</v>
      </c>
      <c r="F99" s="223">
        <v>41074</v>
      </c>
      <c r="G99" s="169" t="s">
        <v>1325</v>
      </c>
      <c r="H99" s="169"/>
      <c r="I99" s="169"/>
      <c r="J99" s="182"/>
      <c r="K99" s="182" t="s">
        <v>1696</v>
      </c>
      <c r="L99" s="169" t="s">
        <v>1697</v>
      </c>
      <c r="M99" s="185" t="s">
        <v>1334</v>
      </c>
      <c r="N99" s="169" t="s">
        <v>557</v>
      </c>
      <c r="O99" s="168">
        <v>41074</v>
      </c>
      <c r="P99" s="169" t="s">
        <v>1593</v>
      </c>
      <c r="Q99" s="221">
        <v>21364</v>
      </c>
      <c r="R99" s="222" t="s">
        <v>1346</v>
      </c>
      <c r="S99" s="222" t="s">
        <v>1595</v>
      </c>
      <c r="T99" s="224">
        <f>U99</f>
        <v>3747459.24</v>
      </c>
      <c r="U99" s="224">
        <v>3747459.24</v>
      </c>
      <c r="V99" s="242" t="s">
        <v>1347</v>
      </c>
      <c r="W99" s="242"/>
      <c r="X99" s="222"/>
      <c r="Y99" s="222"/>
      <c r="Z99" s="222" t="s">
        <v>639</v>
      </c>
      <c r="AA99" s="222"/>
    </row>
    <row r="100" spans="1:27" s="11" customFormat="1" ht="78.75" customHeight="1">
      <c r="A100" s="221"/>
      <c r="B100" s="221"/>
      <c r="C100" s="222"/>
      <c r="D100" s="221"/>
      <c r="E100" s="221"/>
      <c r="F100" s="221"/>
      <c r="G100" s="169" t="s">
        <v>3383</v>
      </c>
      <c r="H100" s="167">
        <v>2265003949</v>
      </c>
      <c r="I100" s="167">
        <v>226501001</v>
      </c>
      <c r="J100" s="182" t="s">
        <v>1276</v>
      </c>
      <c r="K100" s="167">
        <v>1634495101</v>
      </c>
      <c r="L100" s="169" t="s">
        <v>1430</v>
      </c>
      <c r="M100" s="167" t="s">
        <v>1328</v>
      </c>
      <c r="N100" s="169" t="s">
        <v>1326</v>
      </c>
      <c r="O100" s="167">
        <v>2018</v>
      </c>
      <c r="P100" s="169" t="s">
        <v>1594</v>
      </c>
      <c r="Q100" s="221"/>
      <c r="R100" s="222"/>
      <c r="S100" s="222"/>
      <c r="T100" s="224"/>
      <c r="U100" s="224"/>
      <c r="V100" s="242"/>
      <c r="W100" s="242"/>
      <c r="X100" s="222"/>
      <c r="Y100" s="222"/>
      <c r="Z100" s="222"/>
      <c r="AA100" s="222"/>
    </row>
    <row r="101" spans="1:27" s="11" customFormat="1" ht="78.75">
      <c r="A101" s="167" t="s">
        <v>3509</v>
      </c>
      <c r="B101" s="167" t="s">
        <v>634</v>
      </c>
      <c r="C101" s="169" t="s">
        <v>1596</v>
      </c>
      <c r="D101" s="167">
        <v>1634489</v>
      </c>
      <c r="E101" s="167" t="s">
        <v>433</v>
      </c>
      <c r="F101" s="168">
        <v>41075</v>
      </c>
      <c r="G101" s="169" t="s">
        <v>1325</v>
      </c>
      <c r="H101" s="169"/>
      <c r="I101" s="169"/>
      <c r="J101" s="182"/>
      <c r="K101" s="182" t="s">
        <v>1696</v>
      </c>
      <c r="L101" s="169" t="s">
        <v>1697</v>
      </c>
      <c r="M101" s="185" t="s">
        <v>1334</v>
      </c>
      <c r="N101" s="169" t="s">
        <v>557</v>
      </c>
      <c r="O101" s="168">
        <v>41075</v>
      </c>
      <c r="P101" s="169" t="s">
        <v>1597</v>
      </c>
      <c r="Q101" s="167">
        <v>337</v>
      </c>
      <c r="R101" s="169" t="s">
        <v>1346</v>
      </c>
      <c r="S101" s="169" t="s">
        <v>1598</v>
      </c>
      <c r="T101" s="171">
        <f>U101</f>
        <v>91067.51</v>
      </c>
      <c r="U101" s="56">
        <v>91067.51</v>
      </c>
      <c r="V101" s="167" t="s">
        <v>1347</v>
      </c>
      <c r="W101" s="167"/>
      <c r="X101" s="169"/>
      <c r="Y101" s="169"/>
      <c r="Z101" s="169" t="s">
        <v>640</v>
      </c>
      <c r="AA101" s="183"/>
    </row>
    <row r="102" spans="1:27" s="11" customFormat="1" ht="47.25">
      <c r="A102" s="221" t="s">
        <v>3510</v>
      </c>
      <c r="B102" s="221" t="s">
        <v>123</v>
      </c>
      <c r="C102" s="222" t="s">
        <v>1603</v>
      </c>
      <c r="D102" s="221">
        <v>1634495</v>
      </c>
      <c r="E102" s="221" t="s">
        <v>434</v>
      </c>
      <c r="F102" s="223">
        <v>41208</v>
      </c>
      <c r="G102" s="169" t="s">
        <v>1325</v>
      </c>
      <c r="H102" s="169"/>
      <c r="I102" s="169"/>
      <c r="J102" s="182"/>
      <c r="K102" s="182" t="s">
        <v>1696</v>
      </c>
      <c r="L102" s="169" t="s">
        <v>1697</v>
      </c>
      <c r="M102" s="185" t="s">
        <v>1334</v>
      </c>
      <c r="N102" s="169" t="s">
        <v>557</v>
      </c>
      <c r="O102" s="168">
        <v>41208</v>
      </c>
      <c r="P102" s="169" t="s">
        <v>1599</v>
      </c>
      <c r="Q102" s="221">
        <v>200</v>
      </c>
      <c r="R102" s="222" t="s">
        <v>1346</v>
      </c>
      <c r="S102" s="222" t="s">
        <v>1606</v>
      </c>
      <c r="T102" s="224">
        <f>U102</f>
        <v>114682</v>
      </c>
      <c r="U102" s="224">
        <v>114682</v>
      </c>
      <c r="V102" s="242" t="s">
        <v>1347</v>
      </c>
      <c r="W102" s="242"/>
      <c r="X102" s="222"/>
      <c r="Y102" s="222"/>
      <c r="Z102" s="222" t="s">
        <v>641</v>
      </c>
      <c r="AA102" s="222"/>
    </row>
    <row r="103" spans="1:27" s="11" customFormat="1" ht="85.5" customHeight="1">
      <c r="A103" s="221"/>
      <c r="B103" s="221"/>
      <c r="C103" s="222"/>
      <c r="D103" s="221"/>
      <c r="E103" s="221"/>
      <c r="F103" s="223"/>
      <c r="G103" s="169" t="s">
        <v>495</v>
      </c>
      <c r="H103" s="167">
        <v>2265004205</v>
      </c>
      <c r="I103" s="167">
        <v>226501001</v>
      </c>
      <c r="J103" s="182" t="s">
        <v>1604</v>
      </c>
      <c r="K103" s="167">
        <v>1634495101</v>
      </c>
      <c r="L103" s="169" t="s">
        <v>1605</v>
      </c>
      <c r="M103" s="167" t="s">
        <v>1328</v>
      </c>
      <c r="N103" s="169" t="s">
        <v>1326</v>
      </c>
      <c r="O103" s="182">
        <v>2015</v>
      </c>
      <c r="P103" s="169" t="s">
        <v>1600</v>
      </c>
      <c r="Q103" s="221"/>
      <c r="R103" s="222"/>
      <c r="S103" s="222"/>
      <c r="T103" s="224"/>
      <c r="U103" s="224"/>
      <c r="V103" s="242"/>
      <c r="W103" s="242"/>
      <c r="X103" s="222"/>
      <c r="Y103" s="222"/>
      <c r="Z103" s="222"/>
      <c r="AA103" s="222"/>
    </row>
    <row r="104" spans="1:27" s="11" customFormat="1" ht="47.25">
      <c r="A104" s="221" t="s">
        <v>3511</v>
      </c>
      <c r="B104" s="221" t="s">
        <v>123</v>
      </c>
      <c r="C104" s="222" t="s">
        <v>1607</v>
      </c>
      <c r="D104" s="221">
        <v>1634450</v>
      </c>
      <c r="E104" s="221" t="s">
        <v>437</v>
      </c>
      <c r="F104" s="223">
        <v>38870</v>
      </c>
      <c r="G104" s="169" t="s">
        <v>1325</v>
      </c>
      <c r="H104" s="169"/>
      <c r="I104" s="169"/>
      <c r="J104" s="182"/>
      <c r="K104" s="182" t="s">
        <v>1696</v>
      </c>
      <c r="L104" s="169" t="s">
        <v>1697</v>
      </c>
      <c r="M104" s="185" t="s">
        <v>1334</v>
      </c>
      <c r="N104" s="169" t="s">
        <v>557</v>
      </c>
      <c r="O104" s="168">
        <v>38870</v>
      </c>
      <c r="P104" s="169" t="s">
        <v>1608</v>
      </c>
      <c r="Q104" s="221">
        <v>11546</v>
      </c>
      <c r="R104" s="222" t="s">
        <v>1346</v>
      </c>
      <c r="S104" s="222" t="s">
        <v>1610</v>
      </c>
      <c r="T104" s="224">
        <f>U104</f>
        <v>2020088.16</v>
      </c>
      <c r="U104" s="224">
        <v>2020088.16</v>
      </c>
      <c r="V104" s="242" t="s">
        <v>1347</v>
      </c>
      <c r="W104" s="270"/>
      <c r="X104" s="243"/>
      <c r="Y104" s="243"/>
      <c r="Z104" s="243" t="s">
        <v>642</v>
      </c>
      <c r="AA104" s="221"/>
    </row>
    <row r="105" spans="1:27" s="11" customFormat="1" ht="63">
      <c r="A105" s="221"/>
      <c r="B105" s="221"/>
      <c r="C105" s="222"/>
      <c r="D105" s="221"/>
      <c r="E105" s="221"/>
      <c r="F105" s="223"/>
      <c r="G105" s="169" t="s">
        <v>3383</v>
      </c>
      <c r="H105" s="167">
        <v>2265003949</v>
      </c>
      <c r="I105" s="167">
        <v>226501001</v>
      </c>
      <c r="J105" s="182" t="s">
        <v>1276</v>
      </c>
      <c r="K105" s="167">
        <v>1634495101</v>
      </c>
      <c r="L105" s="169" t="s">
        <v>1430</v>
      </c>
      <c r="M105" s="167" t="s">
        <v>1328</v>
      </c>
      <c r="N105" s="169" t="s">
        <v>1326</v>
      </c>
      <c r="O105" s="167">
        <v>2018</v>
      </c>
      <c r="P105" s="169" t="s">
        <v>1609</v>
      </c>
      <c r="Q105" s="221"/>
      <c r="R105" s="222"/>
      <c r="S105" s="222"/>
      <c r="T105" s="224"/>
      <c r="U105" s="224"/>
      <c r="V105" s="242"/>
      <c r="W105" s="270"/>
      <c r="X105" s="243"/>
      <c r="Y105" s="243"/>
      <c r="Z105" s="243"/>
      <c r="AA105" s="221"/>
    </row>
    <row r="106" spans="1:27" s="11" customFormat="1" ht="47.25">
      <c r="A106" s="221" t="s">
        <v>3512</v>
      </c>
      <c r="B106" s="221" t="s">
        <v>123</v>
      </c>
      <c r="C106" s="222" t="s">
        <v>1613</v>
      </c>
      <c r="D106" s="221">
        <v>1634439</v>
      </c>
      <c r="E106" s="221" t="s">
        <v>441</v>
      </c>
      <c r="F106" s="223">
        <v>38841</v>
      </c>
      <c r="G106" s="169" t="s">
        <v>1325</v>
      </c>
      <c r="H106" s="169"/>
      <c r="I106" s="169"/>
      <c r="J106" s="182"/>
      <c r="K106" s="182" t="s">
        <v>1696</v>
      </c>
      <c r="L106" s="169" t="s">
        <v>1697</v>
      </c>
      <c r="M106" s="185" t="s">
        <v>1334</v>
      </c>
      <c r="N106" s="169" t="s">
        <v>557</v>
      </c>
      <c r="O106" s="168">
        <v>38841</v>
      </c>
      <c r="P106" s="169" t="s">
        <v>1611</v>
      </c>
      <c r="Q106" s="221">
        <v>20449</v>
      </c>
      <c r="R106" s="222" t="s">
        <v>1346</v>
      </c>
      <c r="S106" s="222" t="s">
        <v>1428</v>
      </c>
      <c r="T106" s="224">
        <f>U106</f>
        <v>3591866.85</v>
      </c>
      <c r="U106" s="224">
        <v>3591866.85</v>
      </c>
      <c r="V106" s="242" t="s">
        <v>1347</v>
      </c>
      <c r="W106" s="270"/>
      <c r="X106" s="243"/>
      <c r="Y106" s="243"/>
      <c r="Z106" s="222" t="s">
        <v>2273</v>
      </c>
      <c r="AA106" s="222"/>
    </row>
    <row r="107" spans="1:27" s="11" customFormat="1" ht="63">
      <c r="A107" s="221"/>
      <c r="B107" s="221"/>
      <c r="C107" s="222"/>
      <c r="D107" s="221"/>
      <c r="E107" s="221"/>
      <c r="F107" s="221"/>
      <c r="G107" s="169" t="s">
        <v>1575</v>
      </c>
      <c r="H107" s="167">
        <v>2265003956</v>
      </c>
      <c r="I107" s="167">
        <v>226501001</v>
      </c>
      <c r="J107" s="182" t="s">
        <v>1426</v>
      </c>
      <c r="K107" s="167">
        <v>1634495101</v>
      </c>
      <c r="L107" s="169" t="s">
        <v>1427</v>
      </c>
      <c r="M107" s="167" t="s">
        <v>1328</v>
      </c>
      <c r="N107" s="169" t="s">
        <v>1326</v>
      </c>
      <c r="O107" s="167">
        <v>2018</v>
      </c>
      <c r="P107" s="169" t="s">
        <v>1612</v>
      </c>
      <c r="Q107" s="221"/>
      <c r="R107" s="222"/>
      <c r="S107" s="222"/>
      <c r="T107" s="224"/>
      <c r="U107" s="224"/>
      <c r="V107" s="242"/>
      <c r="W107" s="270"/>
      <c r="X107" s="243"/>
      <c r="Y107" s="243"/>
      <c r="Z107" s="222"/>
      <c r="AA107" s="222"/>
    </row>
    <row r="108" spans="1:27" s="11" customFormat="1" ht="47.25">
      <c r="A108" s="221" t="s">
        <v>3513</v>
      </c>
      <c r="B108" s="221" t="s">
        <v>123</v>
      </c>
      <c r="C108" s="222" t="s">
        <v>1614</v>
      </c>
      <c r="D108" s="221">
        <v>1634489</v>
      </c>
      <c r="E108" s="221" t="s">
        <v>442</v>
      </c>
      <c r="F108" s="223">
        <v>41774</v>
      </c>
      <c r="G108" s="169" t="s">
        <v>1325</v>
      </c>
      <c r="H108" s="169"/>
      <c r="I108" s="169"/>
      <c r="J108" s="182"/>
      <c r="K108" s="182" t="s">
        <v>1696</v>
      </c>
      <c r="L108" s="169" t="s">
        <v>1697</v>
      </c>
      <c r="M108" s="185" t="s">
        <v>1334</v>
      </c>
      <c r="N108" s="169" t="s">
        <v>557</v>
      </c>
      <c r="O108" s="168">
        <v>41774</v>
      </c>
      <c r="P108" s="169" t="s">
        <v>1616</v>
      </c>
      <c r="Q108" s="221">
        <v>700</v>
      </c>
      <c r="R108" s="222" t="s">
        <v>1346</v>
      </c>
      <c r="S108" s="222" t="s">
        <v>1618</v>
      </c>
      <c r="T108" s="224">
        <f>U108</f>
        <v>80199</v>
      </c>
      <c r="U108" s="224">
        <v>80199</v>
      </c>
      <c r="V108" s="242" t="s">
        <v>1347</v>
      </c>
      <c r="W108" s="270"/>
      <c r="X108" s="243"/>
      <c r="Y108" s="243"/>
      <c r="Z108" s="222" t="s">
        <v>656</v>
      </c>
      <c r="AA108" s="221"/>
    </row>
    <row r="109" spans="1:27" s="11" customFormat="1" ht="47.25">
      <c r="A109" s="221"/>
      <c r="B109" s="221"/>
      <c r="C109" s="222"/>
      <c r="D109" s="221"/>
      <c r="E109" s="221"/>
      <c r="F109" s="221"/>
      <c r="G109" s="169" t="s">
        <v>1268</v>
      </c>
      <c r="H109" s="167">
        <v>2265006989</v>
      </c>
      <c r="I109" s="167">
        <v>226501001</v>
      </c>
      <c r="J109" s="182" t="s">
        <v>1269</v>
      </c>
      <c r="K109" s="167">
        <v>1634467101</v>
      </c>
      <c r="L109" s="169" t="s">
        <v>1356</v>
      </c>
      <c r="M109" s="167" t="s">
        <v>1339</v>
      </c>
      <c r="N109" s="169" t="s">
        <v>1615</v>
      </c>
      <c r="O109" s="168">
        <v>43937</v>
      </c>
      <c r="P109" s="169" t="s">
        <v>1617</v>
      </c>
      <c r="Q109" s="221"/>
      <c r="R109" s="222"/>
      <c r="S109" s="222"/>
      <c r="T109" s="224"/>
      <c r="U109" s="224"/>
      <c r="V109" s="242"/>
      <c r="W109" s="270"/>
      <c r="X109" s="243"/>
      <c r="Y109" s="243"/>
      <c r="Z109" s="222"/>
      <c r="AA109" s="221"/>
    </row>
    <row r="110" spans="1:27" s="11" customFormat="1" ht="47.25">
      <c r="A110" s="221" t="s">
        <v>3514</v>
      </c>
      <c r="B110" s="221" t="s">
        <v>123</v>
      </c>
      <c r="C110" s="222" t="s">
        <v>1619</v>
      </c>
      <c r="D110" s="221">
        <v>1634495</v>
      </c>
      <c r="E110" s="221" t="s">
        <v>447</v>
      </c>
      <c r="F110" s="223">
        <v>38790</v>
      </c>
      <c r="G110" s="169" t="s">
        <v>1325</v>
      </c>
      <c r="H110" s="169"/>
      <c r="I110" s="169"/>
      <c r="J110" s="182"/>
      <c r="K110" s="182" t="s">
        <v>1696</v>
      </c>
      <c r="L110" s="169" t="s">
        <v>1697</v>
      </c>
      <c r="M110" s="185" t="s">
        <v>1334</v>
      </c>
      <c r="N110" s="169" t="s">
        <v>557</v>
      </c>
      <c r="O110" s="168">
        <v>38790</v>
      </c>
      <c r="P110" s="169" t="s">
        <v>1620</v>
      </c>
      <c r="Q110" s="221">
        <v>9029</v>
      </c>
      <c r="R110" s="222" t="s">
        <v>1346</v>
      </c>
      <c r="S110" s="222" t="s">
        <v>1348</v>
      </c>
      <c r="T110" s="224">
        <f>U110</f>
        <v>3349668.71</v>
      </c>
      <c r="U110" s="224">
        <v>3349668.71</v>
      </c>
      <c r="V110" s="242" t="s">
        <v>1347</v>
      </c>
      <c r="W110" s="270"/>
      <c r="X110" s="243"/>
      <c r="Y110" s="243"/>
      <c r="Z110" s="222" t="s">
        <v>2323</v>
      </c>
      <c r="AA110" s="221"/>
    </row>
    <row r="111" spans="1:27" s="11" customFormat="1" ht="63">
      <c r="A111" s="221"/>
      <c r="B111" s="221"/>
      <c r="C111" s="222"/>
      <c r="D111" s="221"/>
      <c r="E111" s="221"/>
      <c r="F111" s="221"/>
      <c r="G111" s="169" t="s">
        <v>3383</v>
      </c>
      <c r="H111" s="167">
        <v>2265003949</v>
      </c>
      <c r="I111" s="167">
        <v>226501001</v>
      </c>
      <c r="J111" s="182" t="s">
        <v>1276</v>
      </c>
      <c r="K111" s="167">
        <v>1634495101</v>
      </c>
      <c r="L111" s="169" t="s">
        <v>1430</v>
      </c>
      <c r="M111" s="167" t="s">
        <v>1328</v>
      </c>
      <c r="N111" s="169" t="s">
        <v>1326</v>
      </c>
      <c r="O111" s="167">
        <v>2015</v>
      </c>
      <c r="P111" s="169" t="s">
        <v>1621</v>
      </c>
      <c r="Q111" s="221"/>
      <c r="R111" s="222"/>
      <c r="S111" s="222"/>
      <c r="T111" s="224"/>
      <c r="U111" s="224"/>
      <c r="V111" s="242"/>
      <c r="W111" s="270"/>
      <c r="X111" s="243"/>
      <c r="Y111" s="243"/>
      <c r="Z111" s="222"/>
      <c r="AA111" s="221"/>
    </row>
    <row r="112" spans="1:27" s="11" customFormat="1" ht="47.25">
      <c r="A112" s="221" t="s">
        <v>3515</v>
      </c>
      <c r="B112" s="221" t="s">
        <v>123</v>
      </c>
      <c r="C112" s="222" t="s">
        <v>1622</v>
      </c>
      <c r="D112" s="221">
        <v>1634495</v>
      </c>
      <c r="E112" s="221" t="s">
        <v>566</v>
      </c>
      <c r="F112" s="223">
        <v>38789</v>
      </c>
      <c r="G112" s="169" t="s">
        <v>1325</v>
      </c>
      <c r="H112" s="169"/>
      <c r="I112" s="169"/>
      <c r="J112" s="182"/>
      <c r="K112" s="182" t="s">
        <v>1696</v>
      </c>
      <c r="L112" s="169" t="s">
        <v>1697</v>
      </c>
      <c r="M112" s="185" t="s">
        <v>1334</v>
      </c>
      <c r="N112" s="169" t="s">
        <v>557</v>
      </c>
      <c r="O112" s="168">
        <v>38789</v>
      </c>
      <c r="P112" s="169" t="s">
        <v>1625</v>
      </c>
      <c r="Q112" s="221">
        <v>1904</v>
      </c>
      <c r="R112" s="222" t="s">
        <v>1346</v>
      </c>
      <c r="S112" s="222" t="s">
        <v>1348</v>
      </c>
      <c r="T112" s="224">
        <f>U112</f>
        <v>851068.96</v>
      </c>
      <c r="U112" s="224">
        <v>851068.96</v>
      </c>
      <c r="V112" s="242" t="s">
        <v>1347</v>
      </c>
      <c r="W112" s="270"/>
      <c r="X112" s="243"/>
      <c r="Y112" s="243"/>
      <c r="Z112" s="222" t="s">
        <v>643</v>
      </c>
      <c r="AA112" s="222"/>
    </row>
    <row r="113" spans="1:30" s="11" customFormat="1" ht="78.75">
      <c r="A113" s="221"/>
      <c r="B113" s="221"/>
      <c r="C113" s="222"/>
      <c r="D113" s="221"/>
      <c r="E113" s="221"/>
      <c r="F113" s="221"/>
      <c r="G113" s="169" t="s">
        <v>819</v>
      </c>
      <c r="H113" s="167">
        <v>2265004131</v>
      </c>
      <c r="I113" s="167">
        <v>226501001</v>
      </c>
      <c r="J113" s="182" t="s">
        <v>1623</v>
      </c>
      <c r="K113" s="167">
        <v>1634495101</v>
      </c>
      <c r="L113" s="169" t="s">
        <v>1624</v>
      </c>
      <c r="M113" s="167" t="s">
        <v>1328</v>
      </c>
      <c r="N113" s="169" t="s">
        <v>1326</v>
      </c>
      <c r="O113" s="167">
        <v>2015</v>
      </c>
      <c r="P113" s="169" t="s">
        <v>1626</v>
      </c>
      <c r="Q113" s="221"/>
      <c r="R113" s="222"/>
      <c r="S113" s="222"/>
      <c r="T113" s="224"/>
      <c r="U113" s="224"/>
      <c r="V113" s="242"/>
      <c r="W113" s="270"/>
      <c r="X113" s="243"/>
      <c r="Y113" s="243"/>
      <c r="Z113" s="222"/>
      <c r="AA113" s="222"/>
    </row>
    <row r="114" spans="1:30" s="11" customFormat="1" ht="47.25">
      <c r="A114" s="167" t="s">
        <v>3516</v>
      </c>
      <c r="B114" s="167" t="s">
        <v>962</v>
      </c>
      <c r="C114" s="169" t="s">
        <v>1627</v>
      </c>
      <c r="D114" s="167">
        <v>1634478</v>
      </c>
      <c r="E114" s="167" t="s">
        <v>567</v>
      </c>
      <c r="F114" s="168">
        <v>39114</v>
      </c>
      <c r="G114" s="169" t="s">
        <v>1325</v>
      </c>
      <c r="H114" s="169"/>
      <c r="I114" s="169"/>
      <c r="J114" s="182"/>
      <c r="K114" s="182" t="s">
        <v>1696</v>
      </c>
      <c r="L114" s="169" t="s">
        <v>1697</v>
      </c>
      <c r="M114" s="185" t="s">
        <v>1334</v>
      </c>
      <c r="N114" s="169" t="s">
        <v>557</v>
      </c>
      <c r="O114" s="168">
        <v>39114</v>
      </c>
      <c r="P114" s="169" t="s">
        <v>966</v>
      </c>
      <c r="Q114" s="167">
        <v>1238</v>
      </c>
      <c r="R114" s="169" t="s">
        <v>1346</v>
      </c>
      <c r="S114" s="169" t="s">
        <v>1348</v>
      </c>
      <c r="T114" s="171">
        <f>U114</f>
        <v>249828.4</v>
      </c>
      <c r="U114" s="56">
        <v>249828.4</v>
      </c>
      <c r="V114" s="169" t="s">
        <v>1347</v>
      </c>
      <c r="W114" s="167"/>
      <c r="X114" s="169"/>
      <c r="Y114" s="169"/>
      <c r="Z114" s="169" t="s">
        <v>723</v>
      </c>
      <c r="AA114" s="183"/>
    </row>
    <row r="115" spans="1:30" s="11" customFormat="1" ht="47.25">
      <c r="A115" s="221" t="s">
        <v>3517</v>
      </c>
      <c r="B115" s="221" t="s">
        <v>123</v>
      </c>
      <c r="C115" s="222" t="s">
        <v>1628</v>
      </c>
      <c r="D115" s="221">
        <v>1634433</v>
      </c>
      <c r="E115" s="221" t="s">
        <v>568</v>
      </c>
      <c r="F115" s="223">
        <v>38792</v>
      </c>
      <c r="G115" s="169" t="s">
        <v>1325</v>
      </c>
      <c r="H115" s="169"/>
      <c r="I115" s="169"/>
      <c r="J115" s="182"/>
      <c r="K115" s="182" t="s">
        <v>1696</v>
      </c>
      <c r="L115" s="169" t="s">
        <v>1697</v>
      </c>
      <c r="M115" s="185" t="s">
        <v>1334</v>
      </c>
      <c r="N115" s="169" t="s">
        <v>557</v>
      </c>
      <c r="O115" s="168">
        <v>38792</v>
      </c>
      <c r="P115" s="169" t="s">
        <v>1629</v>
      </c>
      <c r="Q115" s="221">
        <v>14957</v>
      </c>
      <c r="R115" s="222" t="s">
        <v>1346</v>
      </c>
      <c r="S115" s="222" t="s">
        <v>1348</v>
      </c>
      <c r="T115" s="224">
        <f>U115</f>
        <v>2614034.89</v>
      </c>
      <c r="U115" s="224">
        <v>2614034.89</v>
      </c>
      <c r="V115" s="242" t="s">
        <v>1347</v>
      </c>
      <c r="W115" s="270"/>
      <c r="X115" s="243"/>
      <c r="Y115" s="243"/>
      <c r="Z115" s="222" t="s">
        <v>644</v>
      </c>
      <c r="AA115" s="222"/>
    </row>
    <row r="116" spans="1:30" s="11" customFormat="1" ht="78.75">
      <c r="A116" s="221"/>
      <c r="B116" s="221"/>
      <c r="C116" s="222"/>
      <c r="D116" s="221"/>
      <c r="E116" s="221"/>
      <c r="F116" s="223"/>
      <c r="G116" s="169" t="s">
        <v>1388</v>
      </c>
      <c r="H116" s="167">
        <v>2265003995</v>
      </c>
      <c r="I116" s="167">
        <v>226501001</v>
      </c>
      <c r="J116" s="182" t="s">
        <v>1273</v>
      </c>
      <c r="K116" s="167">
        <v>1634495101</v>
      </c>
      <c r="L116" s="169" t="s">
        <v>1389</v>
      </c>
      <c r="M116" s="167" t="s">
        <v>1339</v>
      </c>
      <c r="N116" s="169" t="s">
        <v>1326</v>
      </c>
      <c r="O116" s="167">
        <v>2018</v>
      </c>
      <c r="P116" s="169" t="s">
        <v>1630</v>
      </c>
      <c r="Q116" s="221"/>
      <c r="R116" s="222"/>
      <c r="S116" s="222"/>
      <c r="T116" s="224"/>
      <c r="U116" s="224"/>
      <c r="V116" s="242"/>
      <c r="W116" s="270"/>
      <c r="X116" s="243"/>
      <c r="Y116" s="243"/>
      <c r="Z116" s="222"/>
      <c r="AA116" s="222"/>
    </row>
    <row r="117" spans="1:30" s="11" customFormat="1" ht="47.25">
      <c r="A117" s="221" t="s">
        <v>3518</v>
      </c>
      <c r="B117" s="221" t="s">
        <v>123</v>
      </c>
      <c r="C117" s="222" t="s">
        <v>1632</v>
      </c>
      <c r="D117" s="221">
        <v>1634478</v>
      </c>
      <c r="E117" s="221" t="s">
        <v>449</v>
      </c>
      <c r="F117" s="223">
        <v>38810</v>
      </c>
      <c r="G117" s="169" t="s">
        <v>1325</v>
      </c>
      <c r="H117" s="169"/>
      <c r="I117" s="169"/>
      <c r="J117" s="182"/>
      <c r="K117" s="182" t="s">
        <v>1696</v>
      </c>
      <c r="L117" s="169" t="s">
        <v>1697</v>
      </c>
      <c r="M117" s="185" t="s">
        <v>1334</v>
      </c>
      <c r="N117" s="169" t="s">
        <v>557</v>
      </c>
      <c r="O117" s="168">
        <v>38810</v>
      </c>
      <c r="P117" s="169" t="s">
        <v>1633</v>
      </c>
      <c r="Q117" s="221">
        <v>4627</v>
      </c>
      <c r="R117" s="222" t="s">
        <v>1346</v>
      </c>
      <c r="S117" s="222" t="s">
        <v>1635</v>
      </c>
      <c r="T117" s="224">
        <f>U117</f>
        <v>984718.14</v>
      </c>
      <c r="U117" s="224">
        <v>984718.14</v>
      </c>
      <c r="V117" s="242" t="s">
        <v>1347</v>
      </c>
      <c r="W117" s="270"/>
      <c r="X117" s="243"/>
      <c r="Y117" s="243"/>
      <c r="Z117" s="222" t="s">
        <v>645</v>
      </c>
      <c r="AA117" s="222"/>
    </row>
    <row r="118" spans="1:30" s="11" customFormat="1" ht="78.75">
      <c r="A118" s="221"/>
      <c r="B118" s="221"/>
      <c r="C118" s="222"/>
      <c r="D118" s="221"/>
      <c r="E118" s="221"/>
      <c r="F118" s="223"/>
      <c r="G118" s="169" t="s">
        <v>1388</v>
      </c>
      <c r="H118" s="167">
        <v>2265003995</v>
      </c>
      <c r="I118" s="167">
        <v>226501001</v>
      </c>
      <c r="J118" s="182" t="s">
        <v>1273</v>
      </c>
      <c r="K118" s="167">
        <v>1634495101</v>
      </c>
      <c r="L118" s="169" t="s">
        <v>1389</v>
      </c>
      <c r="M118" s="167" t="s">
        <v>1339</v>
      </c>
      <c r="N118" s="169" t="s">
        <v>1326</v>
      </c>
      <c r="O118" s="167"/>
      <c r="P118" s="169" t="s">
        <v>1634</v>
      </c>
      <c r="Q118" s="221"/>
      <c r="R118" s="222"/>
      <c r="S118" s="222"/>
      <c r="T118" s="224"/>
      <c r="U118" s="224"/>
      <c r="V118" s="242"/>
      <c r="W118" s="270"/>
      <c r="X118" s="243"/>
      <c r="Y118" s="243"/>
      <c r="Z118" s="222"/>
      <c r="AA118" s="222"/>
    </row>
    <row r="119" spans="1:30" s="11" customFormat="1" ht="47.25">
      <c r="A119" s="221" t="s">
        <v>3519</v>
      </c>
      <c r="B119" s="221" t="s">
        <v>123</v>
      </c>
      <c r="C119" s="222" t="s">
        <v>1636</v>
      </c>
      <c r="D119" s="221">
        <v>1634467</v>
      </c>
      <c r="E119" s="221" t="s">
        <v>569</v>
      </c>
      <c r="F119" s="223">
        <v>38805</v>
      </c>
      <c r="G119" s="169" t="s">
        <v>1325</v>
      </c>
      <c r="H119" s="169"/>
      <c r="I119" s="169"/>
      <c r="J119" s="182"/>
      <c r="K119" s="182" t="s">
        <v>1696</v>
      </c>
      <c r="L119" s="169" t="s">
        <v>1697</v>
      </c>
      <c r="M119" s="185" t="s">
        <v>1334</v>
      </c>
      <c r="N119" s="169" t="s">
        <v>557</v>
      </c>
      <c r="O119" s="168">
        <v>38805</v>
      </c>
      <c r="P119" s="169" t="s">
        <v>1638</v>
      </c>
      <c r="Q119" s="221">
        <v>6158</v>
      </c>
      <c r="R119" s="222" t="s">
        <v>1346</v>
      </c>
      <c r="S119" s="222" t="s">
        <v>1639</v>
      </c>
      <c r="T119" s="224">
        <f>U119</f>
        <v>1206105.8799999999</v>
      </c>
      <c r="U119" s="224">
        <v>1206105.8799999999</v>
      </c>
      <c r="V119" s="242" t="s">
        <v>1347</v>
      </c>
      <c r="W119" s="270"/>
      <c r="X119" s="243"/>
      <c r="Y119" s="243"/>
      <c r="Z119" s="222" t="s">
        <v>1183</v>
      </c>
      <c r="AA119" s="222"/>
    </row>
    <row r="120" spans="1:30" s="11" customFormat="1" ht="63">
      <c r="A120" s="221"/>
      <c r="B120" s="221"/>
      <c r="C120" s="222"/>
      <c r="D120" s="221"/>
      <c r="E120" s="221"/>
      <c r="F120" s="221"/>
      <c r="G120" s="169" t="s">
        <v>1582</v>
      </c>
      <c r="H120" s="167">
        <v>2265004082</v>
      </c>
      <c r="I120" s="167">
        <v>226501001</v>
      </c>
      <c r="J120" s="182" t="s">
        <v>1274</v>
      </c>
      <c r="K120" s="167">
        <v>1634495101</v>
      </c>
      <c r="L120" s="169" t="s">
        <v>1583</v>
      </c>
      <c r="M120" s="167" t="s">
        <v>1328</v>
      </c>
      <c r="N120" s="169" t="s">
        <v>1326</v>
      </c>
      <c r="O120" s="167">
        <v>2017</v>
      </c>
      <c r="P120" s="169" t="s">
        <v>1637</v>
      </c>
      <c r="Q120" s="221"/>
      <c r="R120" s="222"/>
      <c r="S120" s="222"/>
      <c r="T120" s="224"/>
      <c r="U120" s="224"/>
      <c r="V120" s="242"/>
      <c r="W120" s="270"/>
      <c r="X120" s="243"/>
      <c r="Y120" s="243"/>
      <c r="Z120" s="222"/>
      <c r="AA120" s="222"/>
      <c r="AB120" s="13"/>
      <c r="AC120" s="13"/>
      <c r="AD120" s="13"/>
    </row>
    <row r="121" spans="1:30" s="11" customFormat="1" ht="47.25">
      <c r="A121" s="221" t="s">
        <v>3520</v>
      </c>
      <c r="B121" s="221" t="s">
        <v>123</v>
      </c>
      <c r="C121" s="222" t="s">
        <v>1640</v>
      </c>
      <c r="D121" s="221">
        <v>1634439</v>
      </c>
      <c r="E121" s="221" t="s">
        <v>570</v>
      </c>
      <c r="F121" s="223">
        <v>39093</v>
      </c>
      <c r="G121" s="169" t="s">
        <v>1325</v>
      </c>
      <c r="H121" s="169"/>
      <c r="I121" s="169"/>
      <c r="J121" s="182"/>
      <c r="K121" s="182" t="s">
        <v>1696</v>
      </c>
      <c r="L121" s="169" t="s">
        <v>1697</v>
      </c>
      <c r="M121" s="185" t="s">
        <v>1334</v>
      </c>
      <c r="N121" s="169" t="s">
        <v>557</v>
      </c>
      <c r="O121" s="168">
        <v>39093</v>
      </c>
      <c r="P121" s="169" t="s">
        <v>1642</v>
      </c>
      <c r="Q121" s="221">
        <v>2118</v>
      </c>
      <c r="R121" s="222" t="s">
        <v>1346</v>
      </c>
      <c r="S121" s="222" t="s">
        <v>1348</v>
      </c>
      <c r="T121" s="224">
        <f>U121</f>
        <v>495887.34</v>
      </c>
      <c r="U121" s="224">
        <v>495887.34</v>
      </c>
      <c r="V121" s="242" t="s">
        <v>1347</v>
      </c>
      <c r="W121" s="270"/>
      <c r="X121" s="243"/>
      <c r="Y121" s="243"/>
      <c r="Z121" s="222" t="s">
        <v>646</v>
      </c>
      <c r="AA121" s="222"/>
      <c r="AB121" s="13"/>
      <c r="AC121" s="13"/>
      <c r="AD121" s="13"/>
    </row>
    <row r="122" spans="1:30" s="16" customFormat="1" ht="47.25">
      <c r="A122" s="221"/>
      <c r="B122" s="221"/>
      <c r="C122" s="222"/>
      <c r="D122" s="221"/>
      <c r="E122" s="221"/>
      <c r="F122" s="221"/>
      <c r="G122" s="169" t="s">
        <v>494</v>
      </c>
      <c r="H122" s="167">
        <v>2265006548</v>
      </c>
      <c r="I122" s="167">
        <v>226501001</v>
      </c>
      <c r="J122" s="182" t="s">
        <v>1374</v>
      </c>
      <c r="K122" s="167">
        <v>1634495101</v>
      </c>
      <c r="L122" s="169" t="s">
        <v>1375</v>
      </c>
      <c r="M122" s="167" t="s">
        <v>1328</v>
      </c>
      <c r="N122" s="169" t="s">
        <v>1631</v>
      </c>
      <c r="O122" s="168">
        <v>43609</v>
      </c>
      <c r="P122" s="169" t="s">
        <v>1641</v>
      </c>
      <c r="Q122" s="221"/>
      <c r="R122" s="222"/>
      <c r="S122" s="222"/>
      <c r="T122" s="224"/>
      <c r="U122" s="224"/>
      <c r="V122" s="242"/>
      <c r="W122" s="270"/>
      <c r="X122" s="243"/>
      <c r="Y122" s="243"/>
      <c r="Z122" s="222"/>
      <c r="AA122" s="222"/>
      <c r="AB122" s="14"/>
      <c r="AC122" s="15"/>
      <c r="AD122" s="15"/>
    </row>
    <row r="123" spans="1:30" s="16" customFormat="1" ht="47.25">
      <c r="A123" s="221" t="s">
        <v>3521</v>
      </c>
      <c r="B123" s="221" t="s">
        <v>123</v>
      </c>
      <c r="C123" s="222" t="s">
        <v>1643</v>
      </c>
      <c r="D123" s="221">
        <v>1634495</v>
      </c>
      <c r="E123" s="221" t="s">
        <v>571</v>
      </c>
      <c r="F123" s="223">
        <v>38870</v>
      </c>
      <c r="G123" s="169" t="s">
        <v>1325</v>
      </c>
      <c r="H123" s="169"/>
      <c r="I123" s="169"/>
      <c r="J123" s="182"/>
      <c r="K123" s="182" t="s">
        <v>1696</v>
      </c>
      <c r="L123" s="169" t="s">
        <v>1697</v>
      </c>
      <c r="M123" s="185" t="s">
        <v>1334</v>
      </c>
      <c r="N123" s="169" t="s">
        <v>557</v>
      </c>
      <c r="O123" s="168">
        <v>38870</v>
      </c>
      <c r="P123" s="169" t="s">
        <v>1644</v>
      </c>
      <c r="Q123" s="221">
        <v>1000</v>
      </c>
      <c r="R123" s="222" t="s">
        <v>1346</v>
      </c>
      <c r="S123" s="222" t="s">
        <v>1348</v>
      </c>
      <c r="T123" s="224">
        <f>U123</f>
        <v>445520</v>
      </c>
      <c r="U123" s="224">
        <v>445520</v>
      </c>
      <c r="V123" s="242" t="s">
        <v>1347</v>
      </c>
      <c r="W123" s="270"/>
      <c r="X123" s="243"/>
      <c r="Y123" s="243"/>
      <c r="Z123" s="222" t="s">
        <v>2209</v>
      </c>
      <c r="AA123" s="221"/>
      <c r="AB123" s="14"/>
      <c r="AC123" s="15"/>
      <c r="AD123" s="15"/>
    </row>
    <row r="124" spans="1:30" s="16" customFormat="1" ht="63">
      <c r="A124" s="221"/>
      <c r="B124" s="221"/>
      <c r="C124" s="222"/>
      <c r="D124" s="221"/>
      <c r="E124" s="221"/>
      <c r="F124" s="221"/>
      <c r="G124" s="169" t="s">
        <v>495</v>
      </c>
      <c r="H124" s="167">
        <v>2265004205</v>
      </c>
      <c r="I124" s="167">
        <v>226501001</v>
      </c>
      <c r="J124" s="182" t="s">
        <v>1604</v>
      </c>
      <c r="K124" s="167">
        <v>1634495101</v>
      </c>
      <c r="L124" s="169" t="s">
        <v>1605</v>
      </c>
      <c r="M124" s="167" t="s">
        <v>1339</v>
      </c>
      <c r="N124" s="169" t="s">
        <v>1326</v>
      </c>
      <c r="O124" s="167">
        <v>2017</v>
      </c>
      <c r="P124" s="169" t="s">
        <v>2207</v>
      </c>
      <c r="Q124" s="221"/>
      <c r="R124" s="222"/>
      <c r="S124" s="222"/>
      <c r="T124" s="224"/>
      <c r="U124" s="224"/>
      <c r="V124" s="242"/>
      <c r="W124" s="270"/>
      <c r="X124" s="243"/>
      <c r="Y124" s="243"/>
      <c r="Z124" s="222"/>
      <c r="AA124" s="221"/>
      <c r="AB124" s="14"/>
      <c r="AC124" s="15"/>
      <c r="AD124" s="15"/>
    </row>
    <row r="125" spans="1:30" s="16" customFormat="1" ht="47.25">
      <c r="A125" s="221" t="s">
        <v>3522</v>
      </c>
      <c r="B125" s="221" t="s">
        <v>123</v>
      </c>
      <c r="C125" s="222" t="s">
        <v>1645</v>
      </c>
      <c r="D125" s="221">
        <v>1634467</v>
      </c>
      <c r="E125" s="221" t="s">
        <v>572</v>
      </c>
      <c r="F125" s="223">
        <v>38805</v>
      </c>
      <c r="G125" s="169" t="s">
        <v>1325</v>
      </c>
      <c r="H125" s="169"/>
      <c r="I125" s="169"/>
      <c r="J125" s="182"/>
      <c r="K125" s="182" t="s">
        <v>1696</v>
      </c>
      <c r="L125" s="169" t="s">
        <v>1697</v>
      </c>
      <c r="M125" s="185" t="s">
        <v>1334</v>
      </c>
      <c r="N125" s="169" t="s">
        <v>557</v>
      </c>
      <c r="O125" s="168">
        <v>38805</v>
      </c>
      <c r="P125" s="169" t="s">
        <v>1646</v>
      </c>
      <c r="Q125" s="221">
        <v>3807</v>
      </c>
      <c r="R125" s="222" t="s">
        <v>1346</v>
      </c>
      <c r="S125" s="222" t="s">
        <v>1648</v>
      </c>
      <c r="T125" s="224">
        <f>U125</f>
        <v>808568.73</v>
      </c>
      <c r="U125" s="224">
        <v>808568.73</v>
      </c>
      <c r="V125" s="242" t="s">
        <v>1347</v>
      </c>
      <c r="W125" s="270"/>
      <c r="X125" s="243"/>
      <c r="Y125" s="243"/>
      <c r="Z125" s="222" t="s">
        <v>647</v>
      </c>
      <c r="AA125" s="222"/>
      <c r="AB125" s="14"/>
      <c r="AC125" s="15"/>
      <c r="AD125" s="15"/>
    </row>
    <row r="126" spans="1:30" s="11" customFormat="1" ht="47.25">
      <c r="A126" s="221"/>
      <c r="B126" s="221"/>
      <c r="C126" s="222"/>
      <c r="D126" s="221"/>
      <c r="E126" s="221"/>
      <c r="F126" s="221"/>
      <c r="G126" s="169" t="s">
        <v>494</v>
      </c>
      <c r="H126" s="167">
        <v>2265006548</v>
      </c>
      <c r="I126" s="167">
        <v>226501001</v>
      </c>
      <c r="J126" s="182" t="s">
        <v>1374</v>
      </c>
      <c r="K126" s="167">
        <v>1634495101</v>
      </c>
      <c r="L126" s="169" t="s">
        <v>1375</v>
      </c>
      <c r="M126" s="167" t="s">
        <v>1328</v>
      </c>
      <c r="N126" s="169" t="s">
        <v>1326</v>
      </c>
      <c r="O126" s="167">
        <v>2017</v>
      </c>
      <c r="P126" s="169" t="s">
        <v>1647</v>
      </c>
      <c r="Q126" s="221"/>
      <c r="R126" s="222"/>
      <c r="S126" s="222"/>
      <c r="T126" s="224"/>
      <c r="U126" s="224"/>
      <c r="V126" s="242"/>
      <c r="W126" s="270"/>
      <c r="X126" s="243"/>
      <c r="Y126" s="243"/>
      <c r="Z126" s="222"/>
      <c r="AA126" s="222"/>
      <c r="AB126" s="13"/>
      <c r="AC126" s="13"/>
      <c r="AD126" s="13"/>
    </row>
    <row r="127" spans="1:30" s="11" customFormat="1" ht="47.25">
      <c r="A127" s="221" t="s">
        <v>3523</v>
      </c>
      <c r="B127" s="221" t="s">
        <v>123</v>
      </c>
      <c r="C127" s="222" t="s">
        <v>1649</v>
      </c>
      <c r="D127" s="221">
        <v>1634408</v>
      </c>
      <c r="E127" s="221" t="s">
        <v>573</v>
      </c>
      <c r="F127" s="223">
        <v>38836</v>
      </c>
      <c r="G127" s="169" t="s">
        <v>1325</v>
      </c>
      <c r="H127" s="169"/>
      <c r="I127" s="169"/>
      <c r="J127" s="182"/>
      <c r="K127" s="182" t="s">
        <v>1696</v>
      </c>
      <c r="L127" s="169" t="s">
        <v>1697</v>
      </c>
      <c r="M127" s="185" t="s">
        <v>1334</v>
      </c>
      <c r="N127" s="169" t="s">
        <v>557</v>
      </c>
      <c r="O127" s="168">
        <v>38836</v>
      </c>
      <c r="P127" s="169" t="s">
        <v>1651</v>
      </c>
      <c r="Q127" s="221">
        <v>300</v>
      </c>
      <c r="R127" s="222" t="s">
        <v>1346</v>
      </c>
      <c r="S127" s="222" t="s">
        <v>1652</v>
      </c>
      <c r="T127" s="224">
        <f>U127</f>
        <v>34431</v>
      </c>
      <c r="U127" s="224">
        <v>34431</v>
      </c>
      <c r="V127" s="242" t="s">
        <v>1347</v>
      </c>
      <c r="W127" s="270"/>
      <c r="X127" s="243"/>
      <c r="Y127" s="243"/>
      <c r="Z127" s="222" t="s">
        <v>648</v>
      </c>
      <c r="AA127" s="222"/>
      <c r="AB127" s="13"/>
      <c r="AC127" s="13"/>
      <c r="AD127" s="13"/>
    </row>
    <row r="128" spans="1:30" s="11" customFormat="1" ht="47.25">
      <c r="A128" s="221"/>
      <c r="B128" s="221"/>
      <c r="C128" s="222"/>
      <c r="D128" s="221"/>
      <c r="E128" s="221"/>
      <c r="F128" s="221"/>
      <c r="G128" s="169" t="s">
        <v>1268</v>
      </c>
      <c r="H128" s="167">
        <v>2265006989</v>
      </c>
      <c r="I128" s="167">
        <v>226501001</v>
      </c>
      <c r="J128" s="182" t="s">
        <v>1269</v>
      </c>
      <c r="K128" s="167">
        <v>1634467101</v>
      </c>
      <c r="L128" s="169" t="s">
        <v>1356</v>
      </c>
      <c r="M128" s="167" t="s">
        <v>1339</v>
      </c>
      <c r="N128" s="169" t="s">
        <v>1503</v>
      </c>
      <c r="O128" s="168">
        <v>43937</v>
      </c>
      <c r="P128" s="169" t="s">
        <v>1650</v>
      </c>
      <c r="Q128" s="221"/>
      <c r="R128" s="222"/>
      <c r="S128" s="222"/>
      <c r="T128" s="224"/>
      <c r="U128" s="224"/>
      <c r="V128" s="242"/>
      <c r="W128" s="270"/>
      <c r="X128" s="243"/>
      <c r="Y128" s="243"/>
      <c r="Z128" s="222"/>
      <c r="AA128" s="222"/>
    </row>
    <row r="129" spans="1:27" s="11" customFormat="1" ht="47.25">
      <c r="A129" s="221" t="s">
        <v>3524</v>
      </c>
      <c r="B129" s="221" t="s">
        <v>123</v>
      </c>
      <c r="C129" s="222" t="s">
        <v>1653</v>
      </c>
      <c r="D129" s="221">
        <v>1634482</v>
      </c>
      <c r="E129" s="221" t="s">
        <v>574</v>
      </c>
      <c r="F129" s="223">
        <v>38786</v>
      </c>
      <c r="G129" s="169" t="s">
        <v>1325</v>
      </c>
      <c r="H129" s="169"/>
      <c r="I129" s="169"/>
      <c r="J129" s="182"/>
      <c r="K129" s="182" t="s">
        <v>1696</v>
      </c>
      <c r="L129" s="169" t="s">
        <v>1697</v>
      </c>
      <c r="M129" s="185" t="s">
        <v>1334</v>
      </c>
      <c r="N129" s="169" t="s">
        <v>557</v>
      </c>
      <c r="O129" s="168">
        <v>43067</v>
      </c>
      <c r="P129" s="169" t="s">
        <v>1655</v>
      </c>
      <c r="Q129" s="221">
        <v>2818</v>
      </c>
      <c r="R129" s="222" t="s">
        <v>1346</v>
      </c>
      <c r="S129" s="222" t="s">
        <v>1657</v>
      </c>
      <c r="T129" s="224">
        <f>U129</f>
        <v>253281.84</v>
      </c>
      <c r="U129" s="224">
        <v>253281.84</v>
      </c>
      <c r="V129" s="242" t="s">
        <v>1347</v>
      </c>
      <c r="W129" s="270"/>
      <c r="X129" s="243"/>
      <c r="Y129" s="243"/>
      <c r="Z129" s="222" t="s">
        <v>649</v>
      </c>
      <c r="AA129" s="222"/>
    </row>
    <row r="130" spans="1:27" s="11" customFormat="1" ht="47.25">
      <c r="A130" s="221"/>
      <c r="B130" s="221"/>
      <c r="C130" s="222"/>
      <c r="D130" s="221"/>
      <c r="E130" s="221"/>
      <c r="F130" s="221"/>
      <c r="G130" s="169" t="s">
        <v>1268</v>
      </c>
      <c r="H130" s="167">
        <v>2265006989</v>
      </c>
      <c r="I130" s="167">
        <v>226501001</v>
      </c>
      <c r="J130" s="182" t="s">
        <v>1269</v>
      </c>
      <c r="K130" s="167">
        <v>1634467101</v>
      </c>
      <c r="L130" s="169" t="s">
        <v>1356</v>
      </c>
      <c r="M130" s="167" t="s">
        <v>1339</v>
      </c>
      <c r="N130" s="169" t="s">
        <v>1654</v>
      </c>
      <c r="O130" s="168">
        <v>43937</v>
      </c>
      <c r="P130" s="169" t="s">
        <v>1656</v>
      </c>
      <c r="Q130" s="221"/>
      <c r="R130" s="222"/>
      <c r="S130" s="222"/>
      <c r="T130" s="224"/>
      <c r="U130" s="224"/>
      <c r="V130" s="242"/>
      <c r="W130" s="270"/>
      <c r="X130" s="243"/>
      <c r="Y130" s="243"/>
      <c r="Z130" s="222"/>
      <c r="AA130" s="222"/>
    </row>
    <row r="131" spans="1:27" s="11" customFormat="1" ht="47.25">
      <c r="A131" s="167" t="s">
        <v>3525</v>
      </c>
      <c r="B131" s="167" t="s">
        <v>634</v>
      </c>
      <c r="C131" s="169" t="s">
        <v>1658</v>
      </c>
      <c r="D131" s="167">
        <v>1634495</v>
      </c>
      <c r="E131" s="182" t="s">
        <v>486</v>
      </c>
      <c r="F131" s="182" t="s">
        <v>1659</v>
      </c>
      <c r="G131" s="169" t="s">
        <v>1325</v>
      </c>
      <c r="H131" s="169"/>
      <c r="I131" s="169"/>
      <c r="J131" s="182"/>
      <c r="K131" s="182" t="s">
        <v>1696</v>
      </c>
      <c r="L131" s="169" t="s">
        <v>1697</v>
      </c>
      <c r="M131" s="185" t="s">
        <v>1334</v>
      </c>
      <c r="N131" s="169"/>
      <c r="O131" s="167">
        <v>2018</v>
      </c>
      <c r="P131" s="169" t="s">
        <v>1660</v>
      </c>
      <c r="Q131" s="167">
        <v>700</v>
      </c>
      <c r="R131" s="169" t="s">
        <v>1346</v>
      </c>
      <c r="S131" s="169" t="s">
        <v>1512</v>
      </c>
      <c r="T131" s="171">
        <f t="shared" ref="T131:T138" si="2">U131</f>
        <v>78904</v>
      </c>
      <c r="U131" s="56">
        <v>78904</v>
      </c>
      <c r="V131" s="169" t="s">
        <v>154</v>
      </c>
      <c r="W131" s="169" t="s">
        <v>1662</v>
      </c>
      <c r="X131" s="169" t="s">
        <v>1661</v>
      </c>
      <c r="Y131" s="169" t="s">
        <v>1671</v>
      </c>
      <c r="Z131" s="169" t="s">
        <v>1663</v>
      </c>
      <c r="AA131" s="183" t="s">
        <v>1664</v>
      </c>
    </row>
    <row r="132" spans="1:27" s="11" customFormat="1" ht="63">
      <c r="A132" s="167" t="s">
        <v>3526</v>
      </c>
      <c r="B132" s="167" t="s">
        <v>634</v>
      </c>
      <c r="C132" s="169" t="s">
        <v>871</v>
      </c>
      <c r="D132" s="167">
        <v>1634495</v>
      </c>
      <c r="E132" s="182" t="s">
        <v>870</v>
      </c>
      <c r="F132" s="182" t="s">
        <v>1665</v>
      </c>
      <c r="G132" s="169" t="s">
        <v>1325</v>
      </c>
      <c r="H132" s="169"/>
      <c r="I132" s="169"/>
      <c r="J132" s="182"/>
      <c r="K132" s="182" t="s">
        <v>1696</v>
      </c>
      <c r="L132" s="169" t="s">
        <v>1697</v>
      </c>
      <c r="M132" s="185" t="s">
        <v>1334</v>
      </c>
      <c r="N132" s="169"/>
      <c r="O132" s="167">
        <v>2021</v>
      </c>
      <c r="P132" s="169" t="s">
        <v>1667</v>
      </c>
      <c r="Q132" s="167">
        <v>2790</v>
      </c>
      <c r="R132" s="169" t="s">
        <v>1346</v>
      </c>
      <c r="S132" s="169" t="s">
        <v>1666</v>
      </c>
      <c r="T132" s="171">
        <f t="shared" si="2"/>
        <v>322328.7</v>
      </c>
      <c r="U132" s="56">
        <v>322328.7</v>
      </c>
      <c r="V132" s="169" t="s">
        <v>154</v>
      </c>
      <c r="W132" s="169" t="s">
        <v>1670</v>
      </c>
      <c r="X132" s="169" t="s">
        <v>1669</v>
      </c>
      <c r="Y132" s="169" t="s">
        <v>1671</v>
      </c>
      <c r="Z132" s="169" t="s">
        <v>1668</v>
      </c>
      <c r="AA132" s="183" t="s">
        <v>1672</v>
      </c>
    </row>
    <row r="133" spans="1:27" s="11" customFormat="1" ht="94.5">
      <c r="A133" s="167" t="s">
        <v>3527</v>
      </c>
      <c r="B133" s="167" t="s">
        <v>634</v>
      </c>
      <c r="C133" s="169" t="s">
        <v>1673</v>
      </c>
      <c r="D133" s="167">
        <v>1634495</v>
      </c>
      <c r="E133" s="167" t="s">
        <v>576</v>
      </c>
      <c r="F133" s="168">
        <v>43684</v>
      </c>
      <c r="G133" s="169" t="s">
        <v>1325</v>
      </c>
      <c r="H133" s="169"/>
      <c r="I133" s="169"/>
      <c r="J133" s="182"/>
      <c r="K133" s="182" t="s">
        <v>1696</v>
      </c>
      <c r="L133" s="169" t="s">
        <v>1697</v>
      </c>
      <c r="M133" s="185" t="s">
        <v>1334</v>
      </c>
      <c r="N133" s="169" t="s">
        <v>557</v>
      </c>
      <c r="O133" s="168">
        <v>43684</v>
      </c>
      <c r="P133" s="169" t="s">
        <v>1674</v>
      </c>
      <c r="Q133" s="167">
        <v>1311</v>
      </c>
      <c r="R133" s="169" t="s">
        <v>1346</v>
      </c>
      <c r="S133" s="169" t="s">
        <v>1675</v>
      </c>
      <c r="T133" s="171">
        <f t="shared" si="2"/>
        <v>149571.99</v>
      </c>
      <c r="U133" s="56">
        <v>149571.99</v>
      </c>
      <c r="V133" s="169" t="s">
        <v>154</v>
      </c>
      <c r="W133" s="169" t="s">
        <v>1965</v>
      </c>
      <c r="X133" s="169" t="s">
        <v>1677</v>
      </c>
      <c r="Y133" s="169" t="s">
        <v>1676</v>
      </c>
      <c r="Z133" s="169" t="s">
        <v>1678</v>
      </c>
      <c r="AA133" s="183" t="s">
        <v>1679</v>
      </c>
    </row>
    <row r="134" spans="1:27" s="11" customFormat="1" ht="94.5">
      <c r="A134" s="167" t="s">
        <v>3528</v>
      </c>
      <c r="B134" s="167" t="s">
        <v>634</v>
      </c>
      <c r="C134" s="169" t="s">
        <v>1680</v>
      </c>
      <c r="D134" s="167">
        <v>1634495</v>
      </c>
      <c r="E134" s="167" t="s">
        <v>577</v>
      </c>
      <c r="F134" s="168">
        <v>43684</v>
      </c>
      <c r="G134" s="169" t="s">
        <v>1325</v>
      </c>
      <c r="H134" s="169"/>
      <c r="I134" s="169"/>
      <c r="J134" s="182"/>
      <c r="K134" s="182" t="s">
        <v>1696</v>
      </c>
      <c r="L134" s="169" t="s">
        <v>1697</v>
      </c>
      <c r="M134" s="185" t="s">
        <v>1334</v>
      </c>
      <c r="N134" s="169" t="s">
        <v>557</v>
      </c>
      <c r="O134" s="168">
        <v>43684</v>
      </c>
      <c r="P134" s="169" t="s">
        <v>1681</v>
      </c>
      <c r="Q134" s="167">
        <v>744</v>
      </c>
      <c r="R134" s="169" t="s">
        <v>1346</v>
      </c>
      <c r="S134" s="169" t="s">
        <v>1675</v>
      </c>
      <c r="T134" s="171">
        <f t="shared" si="2"/>
        <v>84704.4</v>
      </c>
      <c r="U134" s="56">
        <v>84704.4</v>
      </c>
      <c r="V134" s="169" t="s">
        <v>154</v>
      </c>
      <c r="W134" s="169" t="s">
        <v>1965</v>
      </c>
      <c r="X134" s="169" t="s">
        <v>1682</v>
      </c>
      <c r="Y134" s="169" t="s">
        <v>1676</v>
      </c>
      <c r="Z134" s="169" t="s">
        <v>1957</v>
      </c>
      <c r="AA134" s="183" t="s">
        <v>1679</v>
      </c>
    </row>
    <row r="135" spans="1:27" s="11" customFormat="1" ht="110.25">
      <c r="A135" s="167" t="s">
        <v>3529</v>
      </c>
      <c r="B135" s="167" t="s">
        <v>634</v>
      </c>
      <c r="C135" s="169" t="s">
        <v>1683</v>
      </c>
      <c r="D135" s="167">
        <v>1634495</v>
      </c>
      <c r="E135" s="167" t="s">
        <v>578</v>
      </c>
      <c r="F135" s="168">
        <v>43689</v>
      </c>
      <c r="G135" s="169" t="s">
        <v>1325</v>
      </c>
      <c r="H135" s="169"/>
      <c r="I135" s="169"/>
      <c r="J135" s="182"/>
      <c r="K135" s="182" t="s">
        <v>1696</v>
      </c>
      <c r="L135" s="169" t="s">
        <v>1697</v>
      </c>
      <c r="M135" s="185" t="s">
        <v>1334</v>
      </c>
      <c r="N135" s="169" t="s">
        <v>557</v>
      </c>
      <c r="O135" s="168">
        <v>43689</v>
      </c>
      <c r="P135" s="169" t="s">
        <v>1684</v>
      </c>
      <c r="Q135" s="167">
        <v>791</v>
      </c>
      <c r="R135" s="169" t="s">
        <v>1346</v>
      </c>
      <c r="S135" s="169" t="s">
        <v>1685</v>
      </c>
      <c r="T135" s="171">
        <f t="shared" si="2"/>
        <v>83925.1</v>
      </c>
      <c r="U135" s="56">
        <v>83925.1</v>
      </c>
      <c r="V135" s="169" t="s">
        <v>154</v>
      </c>
      <c r="W135" s="169" t="s">
        <v>1965</v>
      </c>
      <c r="X135" s="169" t="s">
        <v>1686</v>
      </c>
      <c r="Y135" s="169" t="s">
        <v>1676</v>
      </c>
      <c r="Z135" s="183" t="s">
        <v>1687</v>
      </c>
      <c r="AA135" s="183" t="s">
        <v>1679</v>
      </c>
    </row>
    <row r="136" spans="1:27" s="11" customFormat="1" ht="110.25">
      <c r="A136" s="167" t="s">
        <v>3530</v>
      </c>
      <c r="B136" s="167" t="s">
        <v>634</v>
      </c>
      <c r="C136" s="169" t="s">
        <v>1688</v>
      </c>
      <c r="D136" s="167">
        <v>1634495</v>
      </c>
      <c r="E136" s="167" t="s">
        <v>580</v>
      </c>
      <c r="F136" s="168">
        <v>43726</v>
      </c>
      <c r="G136" s="169" t="s">
        <v>1325</v>
      </c>
      <c r="H136" s="169"/>
      <c r="I136" s="169"/>
      <c r="J136" s="182"/>
      <c r="K136" s="182" t="s">
        <v>1696</v>
      </c>
      <c r="L136" s="169" t="s">
        <v>1697</v>
      </c>
      <c r="M136" s="185" t="s">
        <v>1334</v>
      </c>
      <c r="N136" s="169" t="s">
        <v>557</v>
      </c>
      <c r="O136" s="168">
        <v>43726</v>
      </c>
      <c r="P136" s="169" t="s">
        <v>1689</v>
      </c>
      <c r="Q136" s="167">
        <v>414</v>
      </c>
      <c r="R136" s="169" t="s">
        <v>1346</v>
      </c>
      <c r="S136" s="169" t="s">
        <v>1685</v>
      </c>
      <c r="T136" s="171">
        <f t="shared" si="2"/>
        <v>46682.64</v>
      </c>
      <c r="U136" s="56">
        <v>46682.64</v>
      </c>
      <c r="V136" s="169" t="s">
        <v>154</v>
      </c>
      <c r="W136" s="169" t="s">
        <v>1965</v>
      </c>
      <c r="X136" s="169" t="s">
        <v>1690</v>
      </c>
      <c r="Y136" s="169" t="s">
        <v>1676</v>
      </c>
      <c r="Z136" s="169" t="s">
        <v>1691</v>
      </c>
      <c r="AA136" s="183" t="s">
        <v>1679</v>
      </c>
    </row>
    <row r="137" spans="1:27" s="11" customFormat="1" ht="47.25">
      <c r="A137" s="167" t="s">
        <v>3531</v>
      </c>
      <c r="B137" s="167" t="s">
        <v>634</v>
      </c>
      <c r="C137" s="169" t="s">
        <v>1692</v>
      </c>
      <c r="D137" s="167">
        <v>1634450</v>
      </c>
      <c r="E137" s="167" t="s">
        <v>582</v>
      </c>
      <c r="F137" s="168">
        <v>41943</v>
      </c>
      <c r="G137" s="169" t="s">
        <v>1325</v>
      </c>
      <c r="H137" s="169"/>
      <c r="I137" s="169"/>
      <c r="J137" s="182"/>
      <c r="K137" s="182" t="s">
        <v>1696</v>
      </c>
      <c r="L137" s="169" t="s">
        <v>1697</v>
      </c>
      <c r="M137" s="185" t="s">
        <v>1334</v>
      </c>
      <c r="N137" s="169" t="s">
        <v>557</v>
      </c>
      <c r="O137" s="168">
        <v>43598</v>
      </c>
      <c r="P137" s="169" t="s">
        <v>1693</v>
      </c>
      <c r="Q137" s="167">
        <v>6259</v>
      </c>
      <c r="R137" s="169" t="s">
        <v>1346</v>
      </c>
      <c r="S137" s="169" t="s">
        <v>1694</v>
      </c>
      <c r="T137" s="171">
        <f t="shared" si="2"/>
        <v>238217.54</v>
      </c>
      <c r="U137" s="56">
        <v>238217.54</v>
      </c>
      <c r="V137" s="168" t="s">
        <v>1347</v>
      </c>
      <c r="W137" s="168"/>
      <c r="X137" s="169"/>
      <c r="Y137" s="169"/>
      <c r="Z137" s="183" t="s">
        <v>1699</v>
      </c>
      <c r="AA137" s="183"/>
    </row>
    <row r="138" spans="1:27" s="16" customFormat="1" ht="47.25">
      <c r="A138" s="167" t="s">
        <v>3532</v>
      </c>
      <c r="B138" s="167" t="s">
        <v>123</v>
      </c>
      <c r="C138" s="169" t="s">
        <v>1695</v>
      </c>
      <c r="D138" s="167">
        <v>1634495</v>
      </c>
      <c r="E138" s="167" t="s">
        <v>583</v>
      </c>
      <c r="F138" s="168">
        <v>38789</v>
      </c>
      <c r="G138" s="169" t="s">
        <v>1325</v>
      </c>
      <c r="H138" s="169"/>
      <c r="I138" s="169"/>
      <c r="J138" s="182"/>
      <c r="K138" s="182" t="s">
        <v>1696</v>
      </c>
      <c r="L138" s="169" t="s">
        <v>1697</v>
      </c>
      <c r="M138" s="185" t="s">
        <v>1334</v>
      </c>
      <c r="N138" s="169" t="s">
        <v>557</v>
      </c>
      <c r="O138" s="168">
        <v>38789</v>
      </c>
      <c r="P138" s="169" t="s">
        <v>752</v>
      </c>
      <c r="Q138" s="167">
        <v>1550</v>
      </c>
      <c r="R138" s="169" t="s">
        <v>1346</v>
      </c>
      <c r="S138" s="169" t="s">
        <v>1698</v>
      </c>
      <c r="T138" s="171">
        <f t="shared" si="2"/>
        <v>600454.5</v>
      </c>
      <c r="U138" s="56">
        <v>600454.5</v>
      </c>
      <c r="V138" s="168" t="s">
        <v>1347</v>
      </c>
      <c r="W138" s="168"/>
      <c r="X138" s="169"/>
      <c r="Y138" s="169"/>
      <c r="Z138" s="183" t="s">
        <v>1880</v>
      </c>
      <c r="AA138" s="183"/>
    </row>
    <row r="139" spans="1:27" s="16" customFormat="1" ht="47.25">
      <c r="A139" s="221" t="s">
        <v>3533</v>
      </c>
      <c r="B139" s="221" t="s">
        <v>123</v>
      </c>
      <c r="C139" s="222" t="s">
        <v>1367</v>
      </c>
      <c r="D139" s="221">
        <v>1634495</v>
      </c>
      <c r="E139" s="221" t="s">
        <v>584</v>
      </c>
      <c r="F139" s="223">
        <v>37771</v>
      </c>
      <c r="G139" s="169" t="s">
        <v>1325</v>
      </c>
      <c r="H139" s="169"/>
      <c r="I139" s="169"/>
      <c r="J139" s="182"/>
      <c r="K139" s="182" t="s">
        <v>1696</v>
      </c>
      <c r="L139" s="169" t="s">
        <v>1697</v>
      </c>
      <c r="M139" s="185" t="s">
        <v>1334</v>
      </c>
      <c r="N139" s="169" t="s">
        <v>557</v>
      </c>
      <c r="O139" s="168">
        <v>37771</v>
      </c>
      <c r="P139" s="169" t="s">
        <v>1364</v>
      </c>
      <c r="Q139" s="221">
        <v>3541</v>
      </c>
      <c r="R139" s="222" t="s">
        <v>1346</v>
      </c>
      <c r="S139" s="222" t="s">
        <v>1366</v>
      </c>
      <c r="T139" s="224">
        <v>1231736.8500000001</v>
      </c>
      <c r="U139" s="224">
        <v>1231736.8500000001</v>
      </c>
      <c r="V139" s="242" t="s">
        <v>1347</v>
      </c>
      <c r="W139" s="242"/>
      <c r="X139" s="221"/>
      <c r="Y139" s="221"/>
      <c r="Z139" s="222" t="s">
        <v>1700</v>
      </c>
      <c r="AA139" s="222"/>
    </row>
    <row r="140" spans="1:27" s="16" customFormat="1" ht="78.75">
      <c r="A140" s="221"/>
      <c r="B140" s="221"/>
      <c r="C140" s="222"/>
      <c r="D140" s="221"/>
      <c r="E140" s="221"/>
      <c r="F140" s="221"/>
      <c r="G140" s="169" t="s">
        <v>496</v>
      </c>
      <c r="H140" s="169">
        <v>2265001797</v>
      </c>
      <c r="I140" s="169">
        <v>226501001</v>
      </c>
      <c r="J140" s="182" t="s">
        <v>1270</v>
      </c>
      <c r="K140" s="182" t="s">
        <v>1271</v>
      </c>
      <c r="L140" s="169" t="s">
        <v>1272</v>
      </c>
      <c r="M140" s="167" t="s">
        <v>1339</v>
      </c>
      <c r="N140" s="169" t="s">
        <v>1005</v>
      </c>
      <c r="O140" s="168">
        <v>36354</v>
      </c>
      <c r="P140" s="169" t="s">
        <v>1365</v>
      </c>
      <c r="Q140" s="221"/>
      <c r="R140" s="222"/>
      <c r="S140" s="222"/>
      <c r="T140" s="224"/>
      <c r="U140" s="224"/>
      <c r="V140" s="242"/>
      <c r="W140" s="242"/>
      <c r="X140" s="221"/>
      <c r="Y140" s="221"/>
      <c r="Z140" s="222"/>
      <c r="AA140" s="222"/>
    </row>
    <row r="141" spans="1:27" s="16" customFormat="1" ht="47.25">
      <c r="A141" s="221" t="s">
        <v>3534</v>
      </c>
      <c r="B141" s="221" t="s">
        <v>123</v>
      </c>
      <c r="C141" s="222" t="s">
        <v>1701</v>
      </c>
      <c r="D141" s="221">
        <v>1634495</v>
      </c>
      <c r="E141" s="221" t="s">
        <v>585</v>
      </c>
      <c r="F141" s="223">
        <v>38730</v>
      </c>
      <c r="G141" s="169" t="s">
        <v>1325</v>
      </c>
      <c r="H141" s="169"/>
      <c r="I141" s="169"/>
      <c r="J141" s="182"/>
      <c r="K141" s="182" t="s">
        <v>1696</v>
      </c>
      <c r="L141" s="169" t="s">
        <v>1697</v>
      </c>
      <c r="M141" s="185" t="s">
        <v>1334</v>
      </c>
      <c r="N141" s="169" t="s">
        <v>557</v>
      </c>
      <c r="O141" s="168">
        <v>36354</v>
      </c>
      <c r="P141" s="169" t="s">
        <v>1702</v>
      </c>
      <c r="Q141" s="221">
        <v>633</v>
      </c>
      <c r="R141" s="222" t="s">
        <v>1346</v>
      </c>
      <c r="S141" s="222" t="s">
        <v>1704</v>
      </c>
      <c r="T141" s="224">
        <f>U141</f>
        <v>281533.08</v>
      </c>
      <c r="U141" s="224">
        <v>281533.08</v>
      </c>
      <c r="V141" s="242" t="s">
        <v>1347</v>
      </c>
      <c r="W141" s="242"/>
      <c r="X141" s="221"/>
      <c r="Y141" s="221"/>
      <c r="Z141" s="222" t="s">
        <v>1708</v>
      </c>
      <c r="AA141" s="222"/>
    </row>
    <row r="142" spans="1:27" s="16" customFormat="1" ht="78.75">
      <c r="A142" s="221"/>
      <c r="B142" s="221"/>
      <c r="C142" s="222"/>
      <c r="D142" s="221"/>
      <c r="E142" s="221"/>
      <c r="F142" s="221"/>
      <c r="G142" s="169" t="s">
        <v>496</v>
      </c>
      <c r="H142" s="169">
        <v>2265001797</v>
      </c>
      <c r="I142" s="169">
        <v>226501001</v>
      </c>
      <c r="J142" s="182" t="s">
        <v>1270</v>
      </c>
      <c r="K142" s="182" t="s">
        <v>1271</v>
      </c>
      <c r="L142" s="169" t="s">
        <v>1272</v>
      </c>
      <c r="M142" s="167" t="s">
        <v>1339</v>
      </c>
      <c r="N142" s="169" t="s">
        <v>677</v>
      </c>
      <c r="O142" s="168">
        <v>36354</v>
      </c>
      <c r="P142" s="169" t="s">
        <v>1703</v>
      </c>
      <c r="Q142" s="221"/>
      <c r="R142" s="222"/>
      <c r="S142" s="222"/>
      <c r="T142" s="224"/>
      <c r="U142" s="224"/>
      <c r="V142" s="242"/>
      <c r="W142" s="242"/>
      <c r="X142" s="221"/>
      <c r="Y142" s="221"/>
      <c r="Z142" s="222"/>
      <c r="AA142" s="222"/>
    </row>
    <row r="143" spans="1:27" s="11" customFormat="1" ht="47.25">
      <c r="A143" s="167" t="s">
        <v>3535</v>
      </c>
      <c r="B143" s="167" t="s">
        <v>634</v>
      </c>
      <c r="C143" s="169" t="s">
        <v>1705</v>
      </c>
      <c r="D143" s="167">
        <v>1634450</v>
      </c>
      <c r="E143" s="167" t="s">
        <v>619</v>
      </c>
      <c r="F143" s="168">
        <v>43613</v>
      </c>
      <c r="G143" s="169" t="s">
        <v>1325</v>
      </c>
      <c r="H143" s="169"/>
      <c r="I143" s="169"/>
      <c r="J143" s="182"/>
      <c r="K143" s="182" t="s">
        <v>1696</v>
      </c>
      <c r="L143" s="169" t="s">
        <v>1697</v>
      </c>
      <c r="M143" s="185" t="s">
        <v>1334</v>
      </c>
      <c r="N143" s="169" t="s">
        <v>557</v>
      </c>
      <c r="O143" s="168">
        <v>43613</v>
      </c>
      <c r="P143" s="169" t="s">
        <v>1706</v>
      </c>
      <c r="Q143" s="167">
        <v>540</v>
      </c>
      <c r="R143" s="169" t="s">
        <v>1346</v>
      </c>
      <c r="S143" s="169" t="s">
        <v>1707</v>
      </c>
      <c r="T143" s="171">
        <f>U143</f>
        <v>47476.800000000003</v>
      </c>
      <c r="U143" s="56">
        <v>47476.800000000003</v>
      </c>
      <c r="V143" s="167" t="s">
        <v>1347</v>
      </c>
      <c r="W143" s="167"/>
      <c r="X143" s="169"/>
      <c r="Y143" s="169"/>
      <c r="Z143" s="183" t="s">
        <v>1719</v>
      </c>
      <c r="AA143" s="183"/>
    </row>
    <row r="144" spans="1:27" s="11" customFormat="1" ht="141.75">
      <c r="A144" s="167" t="s">
        <v>3536</v>
      </c>
      <c r="B144" s="167" t="s">
        <v>634</v>
      </c>
      <c r="C144" s="169" t="s">
        <v>1709</v>
      </c>
      <c r="D144" s="167">
        <v>1634495</v>
      </c>
      <c r="E144" s="167" t="s">
        <v>620</v>
      </c>
      <c r="F144" s="168">
        <v>43775</v>
      </c>
      <c r="G144" s="169" t="s">
        <v>1325</v>
      </c>
      <c r="H144" s="169"/>
      <c r="I144" s="169"/>
      <c r="J144" s="182"/>
      <c r="K144" s="182" t="s">
        <v>1696</v>
      </c>
      <c r="L144" s="169" t="s">
        <v>1697</v>
      </c>
      <c r="M144" s="185" t="s">
        <v>1334</v>
      </c>
      <c r="N144" s="169" t="s">
        <v>557</v>
      </c>
      <c r="O144" s="168">
        <v>43775</v>
      </c>
      <c r="P144" s="169" t="s">
        <v>1710</v>
      </c>
      <c r="Q144" s="167">
        <v>4207</v>
      </c>
      <c r="R144" s="169" t="s">
        <v>1346</v>
      </c>
      <c r="S144" s="169" t="s">
        <v>1711</v>
      </c>
      <c r="T144" s="171">
        <f>U144</f>
        <v>441524.65</v>
      </c>
      <c r="U144" s="56">
        <v>441524.65</v>
      </c>
      <c r="V144" s="169" t="s">
        <v>154</v>
      </c>
      <c r="W144" s="169" t="s">
        <v>1965</v>
      </c>
      <c r="X144" s="169" t="s">
        <v>1712</v>
      </c>
      <c r="Y144" s="169" t="s">
        <v>1676</v>
      </c>
      <c r="Z144" s="183" t="s">
        <v>1713</v>
      </c>
      <c r="AA144" s="183" t="s">
        <v>1679</v>
      </c>
    </row>
    <row r="145" spans="1:27" s="11" customFormat="1" ht="47.25">
      <c r="A145" s="221" t="s">
        <v>3537</v>
      </c>
      <c r="B145" s="221" t="s">
        <v>123</v>
      </c>
      <c r="C145" s="222" t="s">
        <v>1714</v>
      </c>
      <c r="D145" s="221">
        <v>1634422</v>
      </c>
      <c r="E145" s="221" t="s">
        <v>622</v>
      </c>
      <c r="F145" s="223">
        <v>43762</v>
      </c>
      <c r="G145" s="169" t="s">
        <v>1325</v>
      </c>
      <c r="H145" s="169"/>
      <c r="I145" s="169"/>
      <c r="J145" s="182"/>
      <c r="K145" s="182" t="s">
        <v>1696</v>
      </c>
      <c r="L145" s="169" t="s">
        <v>1697</v>
      </c>
      <c r="M145" s="185" t="s">
        <v>1334</v>
      </c>
      <c r="N145" s="169" t="s">
        <v>557</v>
      </c>
      <c r="O145" s="168">
        <v>43762</v>
      </c>
      <c r="P145" s="169" t="s">
        <v>1716</v>
      </c>
      <c r="Q145" s="221">
        <v>1050</v>
      </c>
      <c r="R145" s="222" t="s">
        <v>1346</v>
      </c>
      <c r="S145" s="222" t="s">
        <v>1718</v>
      </c>
      <c r="T145" s="224">
        <f>U145</f>
        <v>105556.5</v>
      </c>
      <c r="U145" s="224">
        <v>105556.5</v>
      </c>
      <c r="V145" s="242" t="s">
        <v>1347</v>
      </c>
      <c r="W145" s="242"/>
      <c r="X145" s="221"/>
      <c r="Y145" s="221"/>
      <c r="Z145" s="222" t="s">
        <v>1733</v>
      </c>
      <c r="AA145" s="222"/>
    </row>
    <row r="146" spans="1:27" s="11" customFormat="1" ht="47.25">
      <c r="A146" s="221"/>
      <c r="B146" s="221"/>
      <c r="C146" s="222"/>
      <c r="D146" s="221"/>
      <c r="E146" s="221"/>
      <c r="F146" s="223"/>
      <c r="G146" s="169" t="s">
        <v>1268</v>
      </c>
      <c r="H146" s="167">
        <v>2265006989</v>
      </c>
      <c r="I146" s="167">
        <v>226501001</v>
      </c>
      <c r="J146" s="182" t="s">
        <v>1269</v>
      </c>
      <c r="K146" s="167">
        <v>1634467101</v>
      </c>
      <c r="L146" s="169" t="s">
        <v>1356</v>
      </c>
      <c r="M146" s="167" t="s">
        <v>1339</v>
      </c>
      <c r="N146" s="169" t="s">
        <v>1715</v>
      </c>
      <c r="O146" s="168">
        <v>43843</v>
      </c>
      <c r="P146" s="169" t="s">
        <v>1717</v>
      </c>
      <c r="Q146" s="221"/>
      <c r="R146" s="222"/>
      <c r="S146" s="222"/>
      <c r="T146" s="224"/>
      <c r="U146" s="224"/>
      <c r="V146" s="242"/>
      <c r="W146" s="242"/>
      <c r="X146" s="221"/>
      <c r="Y146" s="221"/>
      <c r="Z146" s="222"/>
      <c r="AA146" s="222"/>
    </row>
    <row r="147" spans="1:27" s="11" customFormat="1" ht="47.25">
      <c r="A147" s="221" t="s">
        <v>3538</v>
      </c>
      <c r="B147" s="221" t="s">
        <v>123</v>
      </c>
      <c r="C147" s="222" t="s">
        <v>1174</v>
      </c>
      <c r="D147" s="221">
        <v>1634495</v>
      </c>
      <c r="E147" s="221" t="s">
        <v>650</v>
      </c>
      <c r="F147" s="223">
        <v>38353</v>
      </c>
      <c r="G147" s="169" t="s">
        <v>1325</v>
      </c>
      <c r="H147" s="169"/>
      <c r="I147" s="169"/>
      <c r="J147" s="182"/>
      <c r="K147" s="182" t="s">
        <v>1696</v>
      </c>
      <c r="L147" s="169" t="s">
        <v>1697</v>
      </c>
      <c r="M147" s="185" t="s">
        <v>1334</v>
      </c>
      <c r="N147" s="169" t="s">
        <v>557</v>
      </c>
      <c r="O147" s="168">
        <v>38353</v>
      </c>
      <c r="P147" s="169" t="s">
        <v>1349</v>
      </c>
      <c r="Q147" s="221">
        <v>27765</v>
      </c>
      <c r="R147" s="222" t="s">
        <v>1346</v>
      </c>
      <c r="S147" s="222" t="s">
        <v>1348</v>
      </c>
      <c r="T147" s="224">
        <v>4915237.95</v>
      </c>
      <c r="U147" s="224">
        <v>4915237.95</v>
      </c>
      <c r="V147" s="221" t="s">
        <v>1347</v>
      </c>
      <c r="W147" s="222"/>
      <c r="X147" s="221"/>
      <c r="Y147" s="221"/>
      <c r="Z147" s="222" t="s">
        <v>1353</v>
      </c>
      <c r="AA147" s="222" t="s">
        <v>1354</v>
      </c>
    </row>
    <row r="148" spans="1:27" s="16" customFormat="1" ht="47.25">
      <c r="A148" s="221"/>
      <c r="B148" s="221"/>
      <c r="C148" s="222"/>
      <c r="D148" s="221"/>
      <c r="E148" s="221"/>
      <c r="F148" s="223"/>
      <c r="G148" s="169" t="s">
        <v>1493</v>
      </c>
      <c r="H148" s="167">
        <v>2265040130</v>
      </c>
      <c r="I148" s="167">
        <v>226501001</v>
      </c>
      <c r="J148" s="182" t="s">
        <v>1352</v>
      </c>
      <c r="K148" s="167">
        <v>1634495101</v>
      </c>
      <c r="L148" s="169" t="s">
        <v>1351</v>
      </c>
      <c r="M148" s="167" t="s">
        <v>1339</v>
      </c>
      <c r="N148" s="169" t="s">
        <v>720</v>
      </c>
      <c r="O148" s="168">
        <v>43823</v>
      </c>
      <c r="P148" s="169" t="s">
        <v>1350</v>
      </c>
      <c r="Q148" s="221"/>
      <c r="R148" s="222"/>
      <c r="S148" s="222"/>
      <c r="T148" s="224"/>
      <c r="U148" s="224"/>
      <c r="V148" s="221"/>
      <c r="W148" s="222"/>
      <c r="X148" s="221"/>
      <c r="Y148" s="221"/>
      <c r="Z148" s="222"/>
      <c r="AA148" s="222"/>
    </row>
    <row r="149" spans="1:27" s="16" customFormat="1" ht="47.25">
      <c r="A149" s="221" t="s">
        <v>3539</v>
      </c>
      <c r="B149" s="221" t="s">
        <v>123</v>
      </c>
      <c r="C149" s="222" t="s">
        <v>1720</v>
      </c>
      <c r="D149" s="221">
        <v>1634478</v>
      </c>
      <c r="E149" s="221" t="s">
        <v>653</v>
      </c>
      <c r="F149" s="223">
        <v>42572</v>
      </c>
      <c r="G149" s="169" t="s">
        <v>1325</v>
      </c>
      <c r="H149" s="169"/>
      <c r="I149" s="169"/>
      <c r="J149" s="182"/>
      <c r="K149" s="182" t="s">
        <v>1696</v>
      </c>
      <c r="L149" s="169" t="s">
        <v>1697</v>
      </c>
      <c r="M149" s="185" t="s">
        <v>1334</v>
      </c>
      <c r="N149" s="169" t="s">
        <v>557</v>
      </c>
      <c r="O149" s="168">
        <v>42572</v>
      </c>
      <c r="P149" s="169" t="s">
        <v>1722</v>
      </c>
      <c r="Q149" s="221">
        <v>1959</v>
      </c>
      <c r="R149" s="222" t="s">
        <v>1346</v>
      </c>
      <c r="S149" s="222" t="s">
        <v>1360</v>
      </c>
      <c r="T149" s="224">
        <f>U149</f>
        <v>152371.01999999999</v>
      </c>
      <c r="U149" s="224">
        <v>152371.01999999999</v>
      </c>
      <c r="V149" s="221" t="s">
        <v>1347</v>
      </c>
      <c r="W149" s="222"/>
      <c r="X149" s="221"/>
      <c r="Y149" s="221"/>
      <c r="Z149" s="222" t="s">
        <v>1724</v>
      </c>
      <c r="AA149" s="222"/>
    </row>
    <row r="150" spans="1:27" s="11" customFormat="1" ht="47.25">
      <c r="A150" s="221"/>
      <c r="B150" s="221"/>
      <c r="C150" s="222"/>
      <c r="D150" s="221"/>
      <c r="E150" s="221"/>
      <c r="F150" s="223"/>
      <c r="G150" s="169" t="s">
        <v>1268</v>
      </c>
      <c r="H150" s="167">
        <v>2265006989</v>
      </c>
      <c r="I150" s="167">
        <v>226501001</v>
      </c>
      <c r="J150" s="182" t="s">
        <v>1269</v>
      </c>
      <c r="K150" s="167">
        <v>1634467101</v>
      </c>
      <c r="L150" s="169" t="s">
        <v>1356</v>
      </c>
      <c r="M150" s="167" t="s">
        <v>1339</v>
      </c>
      <c r="N150" s="169" t="s">
        <v>1721</v>
      </c>
      <c r="O150" s="168">
        <v>43937</v>
      </c>
      <c r="P150" s="169" t="s">
        <v>1723</v>
      </c>
      <c r="Q150" s="221"/>
      <c r="R150" s="222"/>
      <c r="S150" s="222"/>
      <c r="T150" s="224"/>
      <c r="U150" s="224"/>
      <c r="V150" s="221"/>
      <c r="W150" s="222"/>
      <c r="X150" s="221"/>
      <c r="Y150" s="221"/>
      <c r="Z150" s="222"/>
      <c r="AA150" s="222"/>
    </row>
    <row r="151" spans="1:27" s="11" customFormat="1" ht="47.25">
      <c r="A151" s="221" t="s">
        <v>3540</v>
      </c>
      <c r="B151" s="221" t="s">
        <v>123</v>
      </c>
      <c r="C151" s="222" t="s">
        <v>1725</v>
      </c>
      <c r="D151" s="221">
        <v>1634450</v>
      </c>
      <c r="E151" s="221" t="s">
        <v>692</v>
      </c>
      <c r="F151" s="223">
        <v>43552</v>
      </c>
      <c r="G151" s="169" t="s">
        <v>1325</v>
      </c>
      <c r="H151" s="169"/>
      <c r="I151" s="169"/>
      <c r="J151" s="182"/>
      <c r="K151" s="182" t="s">
        <v>1696</v>
      </c>
      <c r="L151" s="169" t="s">
        <v>1697</v>
      </c>
      <c r="M151" s="185" t="s">
        <v>1334</v>
      </c>
      <c r="N151" s="169" t="s">
        <v>557</v>
      </c>
      <c r="O151" s="168">
        <v>43552</v>
      </c>
      <c r="P151" s="169" t="s">
        <v>1727</v>
      </c>
      <c r="Q151" s="221">
        <v>1604</v>
      </c>
      <c r="R151" s="222" t="s">
        <v>1346</v>
      </c>
      <c r="S151" s="222" t="s">
        <v>1728</v>
      </c>
      <c r="T151" s="224">
        <f>U151</f>
        <v>167233.04</v>
      </c>
      <c r="U151" s="248">
        <v>167233.04</v>
      </c>
      <c r="V151" s="221" t="s">
        <v>1347</v>
      </c>
      <c r="W151" s="222"/>
      <c r="X151" s="221"/>
      <c r="Y151" s="221"/>
      <c r="Z151" s="222" t="s">
        <v>1729</v>
      </c>
      <c r="AA151" s="222"/>
    </row>
    <row r="152" spans="1:27" s="11" customFormat="1" ht="47.25">
      <c r="A152" s="221"/>
      <c r="B152" s="221"/>
      <c r="C152" s="222"/>
      <c r="D152" s="221"/>
      <c r="E152" s="221"/>
      <c r="F152" s="223"/>
      <c r="G152" s="169" t="s">
        <v>1268</v>
      </c>
      <c r="H152" s="167">
        <v>2265006989</v>
      </c>
      <c r="I152" s="167">
        <v>226501001</v>
      </c>
      <c r="J152" s="182" t="s">
        <v>1269</v>
      </c>
      <c r="K152" s="167">
        <v>1634467101</v>
      </c>
      <c r="L152" s="169" t="s">
        <v>1356</v>
      </c>
      <c r="M152" s="167" t="s">
        <v>1339</v>
      </c>
      <c r="N152" s="169" t="s">
        <v>1503</v>
      </c>
      <c r="O152" s="168">
        <v>43937</v>
      </c>
      <c r="P152" s="169" t="s">
        <v>1726</v>
      </c>
      <c r="Q152" s="221"/>
      <c r="R152" s="222"/>
      <c r="S152" s="222"/>
      <c r="T152" s="224"/>
      <c r="U152" s="248"/>
      <c r="V152" s="221"/>
      <c r="W152" s="222"/>
      <c r="X152" s="221"/>
      <c r="Y152" s="221"/>
      <c r="Z152" s="222"/>
      <c r="AA152" s="222"/>
    </row>
    <row r="153" spans="1:27" s="11" customFormat="1" ht="47.25">
      <c r="A153" s="221" t="s">
        <v>3541</v>
      </c>
      <c r="B153" s="221" t="s">
        <v>123</v>
      </c>
      <c r="C153" s="222" t="s">
        <v>1730</v>
      </c>
      <c r="D153" s="221">
        <v>1634450</v>
      </c>
      <c r="E153" s="221" t="s">
        <v>693</v>
      </c>
      <c r="F153" s="223">
        <v>43550</v>
      </c>
      <c r="G153" s="169" t="s">
        <v>1325</v>
      </c>
      <c r="H153" s="169"/>
      <c r="I153" s="169"/>
      <c r="J153" s="182"/>
      <c r="K153" s="182" t="s">
        <v>1696</v>
      </c>
      <c r="L153" s="169" t="s">
        <v>1697</v>
      </c>
      <c r="M153" s="185" t="s">
        <v>1334</v>
      </c>
      <c r="N153" s="169" t="s">
        <v>557</v>
      </c>
      <c r="O153" s="278">
        <v>43550</v>
      </c>
      <c r="P153" s="169" t="s">
        <v>1732</v>
      </c>
      <c r="Q153" s="221">
        <v>400</v>
      </c>
      <c r="R153" s="222" t="s">
        <v>1346</v>
      </c>
      <c r="S153" s="222" t="s">
        <v>1728</v>
      </c>
      <c r="T153" s="224">
        <f>U153</f>
        <v>44740</v>
      </c>
      <c r="U153" s="224">
        <v>44740</v>
      </c>
      <c r="V153" s="221" t="s">
        <v>1347</v>
      </c>
      <c r="W153" s="222"/>
      <c r="X153" s="221"/>
      <c r="Y153" s="221"/>
      <c r="Z153" s="222" t="s">
        <v>1734</v>
      </c>
      <c r="AA153" s="222"/>
    </row>
    <row r="154" spans="1:27" s="11" customFormat="1" ht="47.25">
      <c r="A154" s="221"/>
      <c r="B154" s="221"/>
      <c r="C154" s="222"/>
      <c r="D154" s="221"/>
      <c r="E154" s="221"/>
      <c r="F154" s="223"/>
      <c r="G154" s="169" t="s">
        <v>1268</v>
      </c>
      <c r="H154" s="167">
        <v>2265006989</v>
      </c>
      <c r="I154" s="167">
        <v>226501001</v>
      </c>
      <c r="J154" s="182" t="s">
        <v>1269</v>
      </c>
      <c r="K154" s="167">
        <v>1634467101</v>
      </c>
      <c r="L154" s="169" t="s">
        <v>1356</v>
      </c>
      <c r="M154" s="167" t="s">
        <v>1339</v>
      </c>
      <c r="N154" s="169" t="s">
        <v>1503</v>
      </c>
      <c r="O154" s="168">
        <v>43937</v>
      </c>
      <c r="P154" s="169" t="s">
        <v>1731</v>
      </c>
      <c r="Q154" s="221"/>
      <c r="R154" s="222"/>
      <c r="S154" s="222"/>
      <c r="T154" s="224"/>
      <c r="U154" s="224"/>
      <c r="V154" s="221"/>
      <c r="W154" s="222"/>
      <c r="X154" s="221"/>
      <c r="Y154" s="221"/>
      <c r="Z154" s="222"/>
      <c r="AA154" s="222"/>
    </row>
    <row r="155" spans="1:27" s="11" customFormat="1" ht="63">
      <c r="A155" s="167" t="s">
        <v>3542</v>
      </c>
      <c r="B155" s="167" t="s">
        <v>634</v>
      </c>
      <c r="C155" s="169" t="s">
        <v>1735</v>
      </c>
      <c r="D155" s="167">
        <v>1634408</v>
      </c>
      <c r="E155" s="167" t="s">
        <v>694</v>
      </c>
      <c r="F155" s="168">
        <v>43712</v>
      </c>
      <c r="G155" s="169" t="s">
        <v>1325</v>
      </c>
      <c r="H155" s="169"/>
      <c r="I155" s="169"/>
      <c r="J155" s="182"/>
      <c r="K155" s="182" t="s">
        <v>1696</v>
      </c>
      <c r="L155" s="169" t="s">
        <v>1697</v>
      </c>
      <c r="M155" s="167" t="s">
        <v>1334</v>
      </c>
      <c r="N155" s="169" t="s">
        <v>695</v>
      </c>
      <c r="O155" s="168">
        <v>43719</v>
      </c>
      <c r="P155" s="169" t="s">
        <v>747</v>
      </c>
      <c r="Q155" s="167">
        <v>38686</v>
      </c>
      <c r="R155" s="169" t="s">
        <v>1397</v>
      </c>
      <c r="S155" s="169" t="s">
        <v>1736</v>
      </c>
      <c r="T155" s="171">
        <f>U155</f>
        <v>61897.599999999999</v>
      </c>
      <c r="U155" s="56">
        <v>61897.599999999999</v>
      </c>
      <c r="V155" s="184" t="s">
        <v>154</v>
      </c>
      <c r="W155" s="184" t="s">
        <v>1738</v>
      </c>
      <c r="X155" s="169" t="s">
        <v>1737</v>
      </c>
      <c r="Y155" s="169" t="s">
        <v>1671</v>
      </c>
      <c r="Z155" s="169"/>
      <c r="AA155" s="183" t="s">
        <v>1739</v>
      </c>
    </row>
    <row r="156" spans="1:27" s="11" customFormat="1" ht="94.5">
      <c r="A156" s="167" t="s">
        <v>3543</v>
      </c>
      <c r="B156" s="167" t="s">
        <v>634</v>
      </c>
      <c r="C156" s="169" t="s">
        <v>1740</v>
      </c>
      <c r="D156" s="167">
        <v>1634445</v>
      </c>
      <c r="E156" s="167" t="s">
        <v>696</v>
      </c>
      <c r="F156" s="168">
        <v>43759</v>
      </c>
      <c r="G156" s="169" t="s">
        <v>1325</v>
      </c>
      <c r="H156" s="169"/>
      <c r="I156" s="169"/>
      <c r="J156" s="182"/>
      <c r="K156" s="182" t="s">
        <v>1696</v>
      </c>
      <c r="L156" s="169" t="s">
        <v>1697</v>
      </c>
      <c r="M156" s="167" t="s">
        <v>1334</v>
      </c>
      <c r="N156" s="169" t="s">
        <v>557</v>
      </c>
      <c r="O156" s="168">
        <v>43759</v>
      </c>
      <c r="P156" s="169" t="s">
        <v>1741</v>
      </c>
      <c r="Q156" s="167">
        <v>1190</v>
      </c>
      <c r="R156" s="169" t="s">
        <v>1346</v>
      </c>
      <c r="S156" s="169" t="s">
        <v>1742</v>
      </c>
      <c r="T156" s="171">
        <f>U156</f>
        <v>315135.8</v>
      </c>
      <c r="U156" s="56">
        <v>315135.8</v>
      </c>
      <c r="V156" s="168" t="s">
        <v>1347</v>
      </c>
      <c r="W156" s="168"/>
      <c r="X156" s="169"/>
      <c r="Y156" s="169"/>
      <c r="Z156" s="183" t="s">
        <v>1743</v>
      </c>
      <c r="AA156" s="279"/>
    </row>
    <row r="157" spans="1:27" s="11" customFormat="1" ht="110.25">
      <c r="A157" s="167" t="s">
        <v>3544</v>
      </c>
      <c r="B157" s="167" t="s">
        <v>634</v>
      </c>
      <c r="C157" s="169" t="s">
        <v>1744</v>
      </c>
      <c r="D157" s="167">
        <v>1634467</v>
      </c>
      <c r="E157" s="167" t="s">
        <v>705</v>
      </c>
      <c r="F157" s="168">
        <v>43822</v>
      </c>
      <c r="G157" s="169" t="s">
        <v>1325</v>
      </c>
      <c r="H157" s="169"/>
      <c r="I157" s="169"/>
      <c r="J157" s="182"/>
      <c r="K157" s="182" t="s">
        <v>1696</v>
      </c>
      <c r="L157" s="169" t="s">
        <v>1697</v>
      </c>
      <c r="M157" s="167" t="s">
        <v>1334</v>
      </c>
      <c r="N157" s="169" t="s">
        <v>557</v>
      </c>
      <c r="O157" s="168">
        <v>43822</v>
      </c>
      <c r="P157" s="169" t="s">
        <v>1745</v>
      </c>
      <c r="Q157" s="167">
        <v>550</v>
      </c>
      <c r="R157" s="169" t="s">
        <v>1346</v>
      </c>
      <c r="S157" s="169" t="s">
        <v>1746</v>
      </c>
      <c r="T157" s="171">
        <f>U157</f>
        <v>62194</v>
      </c>
      <c r="U157" s="56">
        <v>62194</v>
      </c>
      <c r="V157" s="184" t="s">
        <v>154</v>
      </c>
      <c r="W157" s="169" t="s">
        <v>1054</v>
      </c>
      <c r="X157" s="169" t="s">
        <v>1747</v>
      </c>
      <c r="Y157" s="169" t="s">
        <v>1562</v>
      </c>
      <c r="Z157" s="169" t="s">
        <v>1748</v>
      </c>
      <c r="AA157" s="183"/>
    </row>
    <row r="158" spans="1:27" s="11" customFormat="1" ht="47.25">
      <c r="A158" s="221" t="s">
        <v>3545</v>
      </c>
      <c r="B158" s="221" t="s">
        <v>123</v>
      </c>
      <c r="C158" s="222" t="s">
        <v>710</v>
      </c>
      <c r="D158" s="221">
        <v>1634478</v>
      </c>
      <c r="E158" s="280" t="s">
        <v>709</v>
      </c>
      <c r="F158" s="223">
        <v>43706</v>
      </c>
      <c r="G158" s="169" t="s">
        <v>1325</v>
      </c>
      <c r="H158" s="169"/>
      <c r="I158" s="169"/>
      <c r="J158" s="182"/>
      <c r="K158" s="182" t="s">
        <v>1696</v>
      </c>
      <c r="L158" s="169" t="s">
        <v>1697</v>
      </c>
      <c r="M158" s="185" t="s">
        <v>1334</v>
      </c>
      <c r="N158" s="169" t="s">
        <v>557</v>
      </c>
      <c r="O158" s="168">
        <v>43706</v>
      </c>
      <c r="P158" s="169" t="s">
        <v>1750</v>
      </c>
      <c r="Q158" s="221">
        <v>2813</v>
      </c>
      <c r="R158" s="222" t="s">
        <v>1397</v>
      </c>
      <c r="S158" s="222" t="s">
        <v>1718</v>
      </c>
      <c r="T158" s="224">
        <f>U158</f>
        <v>192324.81</v>
      </c>
      <c r="U158" s="224">
        <v>192324.81</v>
      </c>
      <c r="V158" s="242" t="s">
        <v>1347</v>
      </c>
      <c r="W158" s="222"/>
      <c r="X158" s="222"/>
      <c r="Y158" s="222"/>
      <c r="Z158" s="222" t="s">
        <v>1752</v>
      </c>
      <c r="AA158" s="222"/>
    </row>
    <row r="159" spans="1:27" s="11" customFormat="1" ht="47.25">
      <c r="A159" s="221"/>
      <c r="B159" s="221"/>
      <c r="C159" s="222"/>
      <c r="D159" s="221"/>
      <c r="E159" s="280"/>
      <c r="F159" s="223"/>
      <c r="G159" s="169" t="s">
        <v>1268</v>
      </c>
      <c r="H159" s="167">
        <v>2265006989</v>
      </c>
      <c r="I159" s="167">
        <v>226501001</v>
      </c>
      <c r="J159" s="182" t="s">
        <v>1269</v>
      </c>
      <c r="K159" s="167">
        <v>1634467101</v>
      </c>
      <c r="L159" s="169" t="s">
        <v>1356</v>
      </c>
      <c r="M159" s="167" t="s">
        <v>1339</v>
      </c>
      <c r="N159" s="169" t="s">
        <v>1749</v>
      </c>
      <c r="O159" s="168">
        <v>43941</v>
      </c>
      <c r="P159" s="169" t="s">
        <v>1751</v>
      </c>
      <c r="Q159" s="221"/>
      <c r="R159" s="222"/>
      <c r="S159" s="222"/>
      <c r="T159" s="224"/>
      <c r="U159" s="224"/>
      <c r="V159" s="242"/>
      <c r="W159" s="222"/>
      <c r="X159" s="222"/>
      <c r="Y159" s="222"/>
      <c r="Z159" s="222"/>
      <c r="AA159" s="222"/>
    </row>
    <row r="160" spans="1:27" s="11" customFormat="1" ht="47.25">
      <c r="A160" s="221" t="s">
        <v>3546</v>
      </c>
      <c r="B160" s="221" t="s">
        <v>123</v>
      </c>
      <c r="C160" s="222" t="s">
        <v>713</v>
      </c>
      <c r="D160" s="221">
        <v>1634478</v>
      </c>
      <c r="E160" s="280" t="s">
        <v>712</v>
      </c>
      <c r="F160" s="223">
        <v>43707</v>
      </c>
      <c r="G160" s="169" t="s">
        <v>1325</v>
      </c>
      <c r="H160" s="169"/>
      <c r="I160" s="169"/>
      <c r="J160" s="182"/>
      <c r="K160" s="182" t="s">
        <v>1696</v>
      </c>
      <c r="L160" s="169" t="s">
        <v>1697</v>
      </c>
      <c r="M160" s="185" t="s">
        <v>1334</v>
      </c>
      <c r="N160" s="169" t="s">
        <v>557</v>
      </c>
      <c r="O160" s="168">
        <v>43707</v>
      </c>
      <c r="P160" s="169" t="s">
        <v>1753</v>
      </c>
      <c r="Q160" s="221">
        <v>1871</v>
      </c>
      <c r="R160" s="222" t="s">
        <v>1346</v>
      </c>
      <c r="S160" s="222" t="s">
        <v>1718</v>
      </c>
      <c r="T160" s="224">
        <f>U160</f>
        <v>195070.46</v>
      </c>
      <c r="U160" s="224">
        <v>195070.46</v>
      </c>
      <c r="V160" s="242" t="s">
        <v>1347</v>
      </c>
      <c r="W160" s="222"/>
      <c r="X160" s="222"/>
      <c r="Y160" s="222"/>
      <c r="Z160" s="222" t="s">
        <v>2647</v>
      </c>
      <c r="AA160" s="222"/>
    </row>
    <row r="161" spans="1:29" s="11" customFormat="1" ht="47.25">
      <c r="A161" s="221"/>
      <c r="B161" s="221"/>
      <c r="C161" s="222"/>
      <c r="D161" s="221"/>
      <c r="E161" s="280"/>
      <c r="F161" s="223"/>
      <c r="G161" s="169" t="s">
        <v>1268</v>
      </c>
      <c r="H161" s="167">
        <v>2265006989</v>
      </c>
      <c r="I161" s="167">
        <v>226501001</v>
      </c>
      <c r="J161" s="182" t="s">
        <v>1269</v>
      </c>
      <c r="K161" s="167">
        <v>1634467101</v>
      </c>
      <c r="L161" s="169" t="s">
        <v>1356</v>
      </c>
      <c r="M161" s="167" t="s">
        <v>1339</v>
      </c>
      <c r="N161" s="169" t="s">
        <v>1715</v>
      </c>
      <c r="O161" s="168">
        <v>43843</v>
      </c>
      <c r="P161" s="169" t="s">
        <v>1754</v>
      </c>
      <c r="Q161" s="221"/>
      <c r="R161" s="222"/>
      <c r="S161" s="222"/>
      <c r="T161" s="224"/>
      <c r="U161" s="224"/>
      <c r="V161" s="242"/>
      <c r="W161" s="222"/>
      <c r="X161" s="222"/>
      <c r="Y161" s="222"/>
      <c r="Z161" s="222"/>
      <c r="AA161" s="222"/>
    </row>
    <row r="162" spans="1:29" s="11" customFormat="1" ht="94.5">
      <c r="A162" s="167" t="s">
        <v>3547</v>
      </c>
      <c r="B162" s="167" t="s">
        <v>634</v>
      </c>
      <c r="C162" s="169" t="s">
        <v>1755</v>
      </c>
      <c r="D162" s="167">
        <v>1634495</v>
      </c>
      <c r="E162" s="58" t="s">
        <v>727</v>
      </c>
      <c r="F162" s="168">
        <v>44127</v>
      </c>
      <c r="G162" s="169" t="s">
        <v>1325</v>
      </c>
      <c r="H162" s="169"/>
      <c r="I162" s="169"/>
      <c r="J162" s="182"/>
      <c r="K162" s="182" t="s">
        <v>1696</v>
      </c>
      <c r="L162" s="169" t="s">
        <v>1697</v>
      </c>
      <c r="M162" s="185" t="s">
        <v>1334</v>
      </c>
      <c r="N162" s="169" t="s">
        <v>557</v>
      </c>
      <c r="O162" s="168">
        <v>44127</v>
      </c>
      <c r="P162" s="169" t="s">
        <v>1756</v>
      </c>
      <c r="Q162" s="167">
        <v>770</v>
      </c>
      <c r="R162" s="169" t="s">
        <v>1346</v>
      </c>
      <c r="S162" s="169" t="s">
        <v>1964</v>
      </c>
      <c r="T162" s="171">
        <f>U162</f>
        <v>88372.9</v>
      </c>
      <c r="U162" s="56">
        <v>88372.9</v>
      </c>
      <c r="V162" s="184" t="s">
        <v>154</v>
      </c>
      <c r="W162" s="169" t="s">
        <v>1965</v>
      </c>
      <c r="X162" s="169" t="s">
        <v>1757</v>
      </c>
      <c r="Y162" s="169" t="s">
        <v>1676</v>
      </c>
      <c r="Z162" s="169" t="s">
        <v>1758</v>
      </c>
      <c r="AA162" s="183" t="s">
        <v>1679</v>
      </c>
    </row>
    <row r="163" spans="1:29" s="11" customFormat="1" ht="47.25">
      <c r="A163" s="221" t="s">
        <v>3548</v>
      </c>
      <c r="B163" s="221" t="s">
        <v>123</v>
      </c>
      <c r="C163" s="222" t="s">
        <v>1759</v>
      </c>
      <c r="D163" s="221">
        <v>1634450</v>
      </c>
      <c r="E163" s="280" t="s">
        <v>730</v>
      </c>
      <c r="F163" s="223">
        <v>39681</v>
      </c>
      <c r="G163" s="169" t="s">
        <v>1325</v>
      </c>
      <c r="H163" s="169"/>
      <c r="I163" s="169"/>
      <c r="J163" s="182"/>
      <c r="K163" s="182" t="s">
        <v>1696</v>
      </c>
      <c r="L163" s="169" t="s">
        <v>1697</v>
      </c>
      <c r="M163" s="185" t="s">
        <v>1334</v>
      </c>
      <c r="N163" s="169" t="s">
        <v>557</v>
      </c>
      <c r="O163" s="168">
        <v>43067</v>
      </c>
      <c r="P163" s="169" t="s">
        <v>1761</v>
      </c>
      <c r="Q163" s="221">
        <v>1200</v>
      </c>
      <c r="R163" s="222" t="s">
        <v>1346</v>
      </c>
      <c r="S163" s="222" t="s">
        <v>1762</v>
      </c>
      <c r="T163" s="224">
        <f>U163</f>
        <v>125112</v>
      </c>
      <c r="U163" s="224">
        <v>125112</v>
      </c>
      <c r="V163" s="242" t="s">
        <v>1347</v>
      </c>
      <c r="W163" s="222"/>
      <c r="X163" s="222"/>
      <c r="Y163" s="222"/>
      <c r="Z163" s="222" t="s">
        <v>1763</v>
      </c>
      <c r="AA163" s="222"/>
    </row>
    <row r="164" spans="1:29" s="11" customFormat="1" ht="47.25">
      <c r="A164" s="221"/>
      <c r="B164" s="221"/>
      <c r="C164" s="222"/>
      <c r="D164" s="221"/>
      <c r="E164" s="280"/>
      <c r="F164" s="223"/>
      <c r="G164" s="169" t="s">
        <v>1268</v>
      </c>
      <c r="H164" s="167">
        <v>2265006989</v>
      </c>
      <c r="I164" s="167">
        <v>226501001</v>
      </c>
      <c r="J164" s="182" t="s">
        <v>1269</v>
      </c>
      <c r="K164" s="167">
        <v>1634467101</v>
      </c>
      <c r="L164" s="169" t="s">
        <v>1356</v>
      </c>
      <c r="M164" s="167" t="s">
        <v>1339</v>
      </c>
      <c r="N164" s="169" t="s">
        <v>731</v>
      </c>
      <c r="O164" s="168">
        <v>44161</v>
      </c>
      <c r="P164" s="169" t="s">
        <v>1760</v>
      </c>
      <c r="Q164" s="221"/>
      <c r="R164" s="222"/>
      <c r="S164" s="222"/>
      <c r="T164" s="224"/>
      <c r="U164" s="224"/>
      <c r="V164" s="242"/>
      <c r="W164" s="222"/>
      <c r="X164" s="222"/>
      <c r="Y164" s="222"/>
      <c r="Z164" s="222"/>
      <c r="AA164" s="222"/>
    </row>
    <row r="165" spans="1:29" s="11" customFormat="1" ht="63">
      <c r="A165" s="167" t="s">
        <v>3549</v>
      </c>
      <c r="B165" s="167" t="s">
        <v>634</v>
      </c>
      <c r="C165" s="169" t="s">
        <v>1764</v>
      </c>
      <c r="D165" s="167">
        <v>1634495</v>
      </c>
      <c r="E165" s="167" t="s">
        <v>738</v>
      </c>
      <c r="F165" s="168">
        <v>44193</v>
      </c>
      <c r="G165" s="169" t="s">
        <v>1325</v>
      </c>
      <c r="H165" s="169"/>
      <c r="I165" s="169"/>
      <c r="J165" s="182"/>
      <c r="K165" s="182" t="s">
        <v>1696</v>
      </c>
      <c r="L165" s="169" t="s">
        <v>1697</v>
      </c>
      <c r="M165" s="185" t="s">
        <v>1334</v>
      </c>
      <c r="N165" s="169" t="s">
        <v>557</v>
      </c>
      <c r="O165" s="168">
        <v>44193</v>
      </c>
      <c r="P165" s="169" t="s">
        <v>1361</v>
      </c>
      <c r="Q165" s="167">
        <v>411</v>
      </c>
      <c r="R165" s="169" t="s">
        <v>1346</v>
      </c>
      <c r="S165" s="169" t="s">
        <v>1362</v>
      </c>
      <c r="T165" s="171">
        <f>U165</f>
        <v>138519.32999999999</v>
      </c>
      <c r="U165" s="56">
        <v>138519.32999999999</v>
      </c>
      <c r="V165" s="168" t="s">
        <v>1363</v>
      </c>
      <c r="W165" s="168"/>
      <c r="X165" s="169"/>
      <c r="Y165" s="169"/>
      <c r="Z165" s="169" t="s">
        <v>1769</v>
      </c>
      <c r="AA165" s="183"/>
    </row>
    <row r="166" spans="1:29" s="11" customFormat="1" ht="47.25">
      <c r="A166" s="221" t="s">
        <v>3550</v>
      </c>
      <c r="B166" s="221" t="s">
        <v>123</v>
      </c>
      <c r="C166" s="222" t="s">
        <v>892</v>
      </c>
      <c r="D166" s="221">
        <v>1634482</v>
      </c>
      <c r="E166" s="221" t="s">
        <v>740</v>
      </c>
      <c r="F166" s="223">
        <v>44210</v>
      </c>
      <c r="G166" s="169" t="s">
        <v>1325</v>
      </c>
      <c r="H166" s="169"/>
      <c r="I166" s="169"/>
      <c r="J166" s="182"/>
      <c r="K166" s="182" t="s">
        <v>1696</v>
      </c>
      <c r="L166" s="169" t="s">
        <v>1697</v>
      </c>
      <c r="M166" s="185" t="s">
        <v>1334</v>
      </c>
      <c r="N166" s="169" t="s">
        <v>557</v>
      </c>
      <c r="O166" s="168">
        <v>44210</v>
      </c>
      <c r="P166" s="169" t="s">
        <v>1766</v>
      </c>
      <c r="Q166" s="221">
        <v>3597</v>
      </c>
      <c r="R166" s="222" t="s">
        <v>1382</v>
      </c>
      <c r="S166" s="222" t="s">
        <v>1768</v>
      </c>
      <c r="T166" s="224">
        <f>U166</f>
        <v>294198.63</v>
      </c>
      <c r="U166" s="281">
        <v>294198.63</v>
      </c>
      <c r="V166" s="242" t="s">
        <v>1347</v>
      </c>
      <c r="W166" s="222"/>
      <c r="X166" s="222"/>
      <c r="Y166" s="222"/>
      <c r="Z166" s="222" t="s">
        <v>2635</v>
      </c>
      <c r="AA166" s="222"/>
    </row>
    <row r="167" spans="1:29" s="11" customFormat="1" ht="47.25">
      <c r="A167" s="221"/>
      <c r="B167" s="221"/>
      <c r="C167" s="222"/>
      <c r="D167" s="221"/>
      <c r="E167" s="221"/>
      <c r="F167" s="223"/>
      <c r="G167" s="169" t="s">
        <v>1268</v>
      </c>
      <c r="H167" s="167">
        <v>2265006989</v>
      </c>
      <c r="I167" s="167">
        <v>226501001</v>
      </c>
      <c r="J167" s="182" t="s">
        <v>1269</v>
      </c>
      <c r="K167" s="167">
        <v>1634467101</v>
      </c>
      <c r="L167" s="169" t="s">
        <v>1356</v>
      </c>
      <c r="M167" s="167" t="s">
        <v>1339</v>
      </c>
      <c r="N167" s="169" t="s">
        <v>1765</v>
      </c>
      <c r="O167" s="168">
        <v>44231</v>
      </c>
      <c r="P167" s="169" t="s">
        <v>1767</v>
      </c>
      <c r="Q167" s="221"/>
      <c r="R167" s="222"/>
      <c r="S167" s="222"/>
      <c r="T167" s="224"/>
      <c r="U167" s="281"/>
      <c r="V167" s="242"/>
      <c r="W167" s="222"/>
      <c r="X167" s="222"/>
      <c r="Y167" s="222"/>
      <c r="Z167" s="222"/>
      <c r="AA167" s="222"/>
    </row>
    <row r="168" spans="1:29" s="11" customFormat="1" ht="283.5">
      <c r="A168" s="167" t="s">
        <v>3551</v>
      </c>
      <c r="B168" s="167" t="s">
        <v>634</v>
      </c>
      <c r="C168" s="169" t="s">
        <v>868</v>
      </c>
      <c r="D168" s="167">
        <v>1634495</v>
      </c>
      <c r="E168" s="167" t="s">
        <v>755</v>
      </c>
      <c r="F168" s="168">
        <v>39216</v>
      </c>
      <c r="G168" s="169" t="s">
        <v>1325</v>
      </c>
      <c r="H168" s="169"/>
      <c r="I168" s="169"/>
      <c r="J168" s="182"/>
      <c r="K168" s="182" t="s">
        <v>1696</v>
      </c>
      <c r="L168" s="169" t="s">
        <v>1697</v>
      </c>
      <c r="M168" s="167" t="s">
        <v>1334</v>
      </c>
      <c r="N168" s="169" t="s">
        <v>756</v>
      </c>
      <c r="O168" s="168">
        <v>44298</v>
      </c>
      <c r="P168" s="169" t="s">
        <v>1770</v>
      </c>
      <c r="Q168" s="167">
        <v>234925</v>
      </c>
      <c r="R168" s="169" t="s">
        <v>1346</v>
      </c>
      <c r="S168" s="169" t="s">
        <v>1771</v>
      </c>
      <c r="T168" s="171">
        <f>U168</f>
        <v>234925</v>
      </c>
      <c r="U168" s="56">
        <v>234925</v>
      </c>
      <c r="V168" s="168" t="s">
        <v>1347</v>
      </c>
      <c r="W168" s="168"/>
      <c r="X168" s="169"/>
      <c r="Y168" s="169"/>
      <c r="Z168" s="183" t="s">
        <v>2090</v>
      </c>
      <c r="AA168" s="183"/>
    </row>
    <row r="169" spans="1:29" ht="47.25">
      <c r="A169" s="221" t="s">
        <v>3552</v>
      </c>
      <c r="B169" s="221" t="s">
        <v>123</v>
      </c>
      <c r="C169" s="222" t="s">
        <v>815</v>
      </c>
      <c r="D169" s="221">
        <v>1634495</v>
      </c>
      <c r="E169" s="221" t="s">
        <v>814</v>
      </c>
      <c r="F169" s="271">
        <v>44375</v>
      </c>
      <c r="G169" s="169" t="s">
        <v>1325</v>
      </c>
      <c r="H169" s="169"/>
      <c r="I169" s="169"/>
      <c r="J169" s="182"/>
      <c r="K169" s="182" t="s">
        <v>1696</v>
      </c>
      <c r="L169" s="169" t="s">
        <v>1697</v>
      </c>
      <c r="M169" s="185" t="s">
        <v>1334</v>
      </c>
      <c r="N169" s="169" t="s">
        <v>557</v>
      </c>
      <c r="O169" s="63">
        <v>44375</v>
      </c>
      <c r="P169" s="169" t="s">
        <v>1774</v>
      </c>
      <c r="Q169" s="221">
        <v>3494</v>
      </c>
      <c r="R169" s="222" t="s">
        <v>1346</v>
      </c>
      <c r="S169" s="222" t="s">
        <v>1360</v>
      </c>
      <c r="T169" s="224">
        <f>U169</f>
        <v>364249.5</v>
      </c>
      <c r="U169" s="224">
        <v>364249.5</v>
      </c>
      <c r="V169" s="242" t="s">
        <v>1347</v>
      </c>
      <c r="W169" s="222"/>
      <c r="X169" s="222"/>
      <c r="Y169" s="222"/>
      <c r="Z169" s="222" t="s">
        <v>1775</v>
      </c>
      <c r="AA169" s="277"/>
    </row>
    <row r="170" spans="1:29" s="11" customFormat="1" ht="47.25">
      <c r="A170" s="221"/>
      <c r="B170" s="221"/>
      <c r="C170" s="222"/>
      <c r="D170" s="221"/>
      <c r="E170" s="221"/>
      <c r="F170" s="240"/>
      <c r="G170" s="169" t="s">
        <v>1268</v>
      </c>
      <c r="H170" s="167">
        <v>2265006989</v>
      </c>
      <c r="I170" s="167">
        <v>226501001</v>
      </c>
      <c r="J170" s="182" t="s">
        <v>1269</v>
      </c>
      <c r="K170" s="167">
        <v>1634467101</v>
      </c>
      <c r="L170" s="169" t="s">
        <v>1356</v>
      </c>
      <c r="M170" s="167" t="s">
        <v>1339</v>
      </c>
      <c r="N170" s="169" t="s">
        <v>1772</v>
      </c>
      <c r="O170" s="168">
        <v>44377</v>
      </c>
      <c r="P170" s="169" t="s">
        <v>1773</v>
      </c>
      <c r="Q170" s="221"/>
      <c r="R170" s="222"/>
      <c r="S170" s="222"/>
      <c r="T170" s="224"/>
      <c r="U170" s="224"/>
      <c r="V170" s="242"/>
      <c r="W170" s="222"/>
      <c r="X170" s="222"/>
      <c r="Y170" s="222"/>
      <c r="Z170" s="222"/>
      <c r="AA170" s="277"/>
    </row>
    <row r="171" spans="1:29" s="11" customFormat="1" ht="47.25">
      <c r="A171" s="167" t="s">
        <v>3553</v>
      </c>
      <c r="B171" s="167" t="s">
        <v>634</v>
      </c>
      <c r="C171" s="169" t="s">
        <v>817</v>
      </c>
      <c r="D171" s="167">
        <v>1634495</v>
      </c>
      <c r="E171" s="167" t="s">
        <v>816</v>
      </c>
      <c r="F171" s="282">
        <v>44375</v>
      </c>
      <c r="G171" s="169" t="s">
        <v>1325</v>
      </c>
      <c r="H171" s="169"/>
      <c r="I171" s="169"/>
      <c r="J171" s="182"/>
      <c r="K171" s="182" t="s">
        <v>1696</v>
      </c>
      <c r="L171" s="169" t="s">
        <v>1697</v>
      </c>
      <c r="M171" s="167" t="s">
        <v>1334</v>
      </c>
      <c r="N171" s="169" t="s">
        <v>557</v>
      </c>
      <c r="O171" s="168">
        <v>44375</v>
      </c>
      <c r="P171" s="169" t="s">
        <v>1776</v>
      </c>
      <c r="Q171" s="167">
        <v>6000</v>
      </c>
      <c r="R171" s="169" t="s">
        <v>1346</v>
      </c>
      <c r="S171" s="169" t="s">
        <v>1777</v>
      </c>
      <c r="T171" s="171">
        <f>U171</f>
        <v>2519400</v>
      </c>
      <c r="U171" s="56">
        <v>2519400</v>
      </c>
      <c r="V171" s="168" t="s">
        <v>1347</v>
      </c>
      <c r="W171" s="168"/>
      <c r="X171" s="169"/>
      <c r="Y171" s="169"/>
      <c r="Z171" s="169" t="s">
        <v>818</v>
      </c>
      <c r="AA171" s="183"/>
    </row>
    <row r="172" spans="1:29" s="11" customFormat="1" ht="47.25">
      <c r="A172" s="221" t="s">
        <v>3554</v>
      </c>
      <c r="B172" s="221" t="s">
        <v>123</v>
      </c>
      <c r="C172" s="222" t="s">
        <v>824</v>
      </c>
      <c r="D172" s="221">
        <v>1634495</v>
      </c>
      <c r="E172" s="221" t="s">
        <v>820</v>
      </c>
      <c r="F172" s="283">
        <v>44488</v>
      </c>
      <c r="G172" s="169" t="s">
        <v>1325</v>
      </c>
      <c r="H172" s="169"/>
      <c r="I172" s="169"/>
      <c r="J172" s="182"/>
      <c r="K172" s="182" t="s">
        <v>1696</v>
      </c>
      <c r="L172" s="169" t="s">
        <v>1697</v>
      </c>
      <c r="M172" s="185" t="s">
        <v>1334</v>
      </c>
      <c r="N172" s="169" t="s">
        <v>557</v>
      </c>
      <c r="O172" s="168">
        <v>44488</v>
      </c>
      <c r="P172" s="169" t="s">
        <v>1780</v>
      </c>
      <c r="Q172" s="221">
        <v>225</v>
      </c>
      <c r="R172" s="222" t="s">
        <v>1346</v>
      </c>
      <c r="S172" s="222" t="s">
        <v>1360</v>
      </c>
      <c r="T172" s="224">
        <f>U172</f>
        <v>23872.5</v>
      </c>
      <c r="U172" s="224">
        <v>23872.5</v>
      </c>
      <c r="V172" s="242" t="s">
        <v>1347</v>
      </c>
      <c r="W172" s="222"/>
      <c r="X172" s="222"/>
      <c r="Y172" s="222"/>
      <c r="Z172" s="222" t="s">
        <v>1781</v>
      </c>
      <c r="AA172" s="222"/>
    </row>
    <row r="173" spans="1:29" ht="47.25">
      <c r="A173" s="221"/>
      <c r="B173" s="221"/>
      <c r="C173" s="222"/>
      <c r="D173" s="221"/>
      <c r="E173" s="221"/>
      <c r="F173" s="283"/>
      <c r="G173" s="169" t="s">
        <v>1268</v>
      </c>
      <c r="H173" s="167">
        <v>2265006989</v>
      </c>
      <c r="I173" s="167">
        <v>226501001</v>
      </c>
      <c r="J173" s="182" t="s">
        <v>1269</v>
      </c>
      <c r="K173" s="167">
        <v>1634467101</v>
      </c>
      <c r="L173" s="169" t="s">
        <v>1356</v>
      </c>
      <c r="M173" s="167" t="s">
        <v>1339</v>
      </c>
      <c r="N173" s="169" t="s">
        <v>1778</v>
      </c>
      <c r="O173" s="168">
        <v>44508</v>
      </c>
      <c r="P173" s="169" t="s">
        <v>1779</v>
      </c>
      <c r="Q173" s="221"/>
      <c r="R173" s="222"/>
      <c r="S173" s="222"/>
      <c r="T173" s="224"/>
      <c r="U173" s="224"/>
      <c r="V173" s="242"/>
      <c r="W173" s="222"/>
      <c r="X173" s="222"/>
      <c r="Y173" s="222"/>
      <c r="Z173" s="222"/>
      <c r="AA173" s="222"/>
      <c r="AB173"/>
      <c r="AC173"/>
    </row>
    <row r="174" spans="1:29" ht="47.25">
      <c r="A174" s="221" t="s">
        <v>3555</v>
      </c>
      <c r="B174" s="221" t="s">
        <v>123</v>
      </c>
      <c r="C174" s="222" t="s">
        <v>822</v>
      </c>
      <c r="D174" s="221">
        <v>1634445</v>
      </c>
      <c r="E174" s="221" t="s">
        <v>821</v>
      </c>
      <c r="F174" s="283">
        <v>44488</v>
      </c>
      <c r="G174" s="169" t="s">
        <v>1325</v>
      </c>
      <c r="H174" s="169"/>
      <c r="I174" s="169"/>
      <c r="J174" s="182"/>
      <c r="K174" s="182" t="s">
        <v>1696</v>
      </c>
      <c r="L174" s="169" t="s">
        <v>1697</v>
      </c>
      <c r="M174" s="185" t="s">
        <v>1334</v>
      </c>
      <c r="N174" s="169" t="s">
        <v>557</v>
      </c>
      <c r="O174" s="168">
        <v>44488</v>
      </c>
      <c r="P174" s="169" t="s">
        <v>1783</v>
      </c>
      <c r="Q174" s="221">
        <v>735</v>
      </c>
      <c r="R174" s="222" t="s">
        <v>1346</v>
      </c>
      <c r="S174" s="222" t="s">
        <v>1784</v>
      </c>
      <c r="T174" s="224">
        <f>U174</f>
        <v>84201.600000000006</v>
      </c>
      <c r="U174" s="224">
        <v>84201.600000000006</v>
      </c>
      <c r="V174" s="242" t="s">
        <v>1347</v>
      </c>
      <c r="W174" s="222"/>
      <c r="X174" s="222"/>
      <c r="Y174" s="222"/>
      <c r="Z174" s="222" t="s">
        <v>1785</v>
      </c>
      <c r="AA174" s="222"/>
      <c r="AB174"/>
      <c r="AC174"/>
    </row>
    <row r="175" spans="1:29" ht="47.25">
      <c r="A175" s="221"/>
      <c r="B175" s="221"/>
      <c r="C175" s="222"/>
      <c r="D175" s="221"/>
      <c r="E175" s="221"/>
      <c r="F175" s="283"/>
      <c r="G175" s="169" t="s">
        <v>1268</v>
      </c>
      <c r="H175" s="167">
        <v>2265006989</v>
      </c>
      <c r="I175" s="167">
        <v>226501001</v>
      </c>
      <c r="J175" s="182" t="s">
        <v>1269</v>
      </c>
      <c r="K175" s="167">
        <v>1634467101</v>
      </c>
      <c r="L175" s="169" t="s">
        <v>1356</v>
      </c>
      <c r="M175" s="167" t="s">
        <v>1339</v>
      </c>
      <c r="N175" s="169" t="s">
        <v>1778</v>
      </c>
      <c r="O175" s="167">
        <v>2021</v>
      </c>
      <c r="P175" s="169" t="s">
        <v>1782</v>
      </c>
      <c r="Q175" s="221"/>
      <c r="R175" s="222"/>
      <c r="S175" s="222"/>
      <c r="T175" s="224"/>
      <c r="U175" s="224"/>
      <c r="V175" s="242"/>
      <c r="W175" s="222"/>
      <c r="X175" s="222"/>
      <c r="Y175" s="222"/>
      <c r="Z175" s="222"/>
      <c r="AA175" s="222"/>
      <c r="AB175"/>
      <c r="AC175"/>
    </row>
    <row r="176" spans="1:29" ht="47.25">
      <c r="A176" s="221" t="s">
        <v>3556</v>
      </c>
      <c r="B176" s="221" t="s">
        <v>123</v>
      </c>
      <c r="C176" s="222" t="s">
        <v>825</v>
      </c>
      <c r="D176" s="221">
        <v>1634467</v>
      </c>
      <c r="E176" s="221" t="s">
        <v>823</v>
      </c>
      <c r="F176" s="283">
        <v>44489</v>
      </c>
      <c r="G176" s="169" t="s">
        <v>1325</v>
      </c>
      <c r="H176" s="169"/>
      <c r="I176" s="169"/>
      <c r="J176" s="182"/>
      <c r="K176" s="182" t="s">
        <v>1696</v>
      </c>
      <c r="L176" s="169" t="s">
        <v>1697</v>
      </c>
      <c r="M176" s="185" t="s">
        <v>1334</v>
      </c>
      <c r="N176" s="169" t="s">
        <v>557</v>
      </c>
      <c r="O176" s="168">
        <v>44489</v>
      </c>
      <c r="P176" s="169" t="s">
        <v>1787</v>
      </c>
      <c r="Q176" s="221">
        <v>1357</v>
      </c>
      <c r="R176" s="222" t="s">
        <v>1346</v>
      </c>
      <c r="S176" s="222" t="s">
        <v>1784</v>
      </c>
      <c r="T176" s="224">
        <f>U176</f>
        <v>139852.42000000001</v>
      </c>
      <c r="U176" s="224">
        <v>139852.42000000001</v>
      </c>
      <c r="V176" s="242" t="s">
        <v>1347</v>
      </c>
      <c r="W176" s="222"/>
      <c r="X176" s="222"/>
      <c r="Y176" s="222"/>
      <c r="Z176" s="222" t="s">
        <v>1788</v>
      </c>
      <c r="AA176" s="222"/>
      <c r="AB176"/>
      <c r="AC176"/>
    </row>
    <row r="177" spans="1:29" ht="47.25">
      <c r="A177" s="221"/>
      <c r="B177" s="221"/>
      <c r="C177" s="222"/>
      <c r="D177" s="221"/>
      <c r="E177" s="221"/>
      <c r="F177" s="283"/>
      <c r="G177" s="169" t="s">
        <v>1268</v>
      </c>
      <c r="H177" s="167">
        <v>2265006989</v>
      </c>
      <c r="I177" s="167">
        <v>226501001</v>
      </c>
      <c r="J177" s="182" t="s">
        <v>1269</v>
      </c>
      <c r="K177" s="167">
        <v>1634467101</v>
      </c>
      <c r="L177" s="169" t="s">
        <v>1356</v>
      </c>
      <c r="M177" s="167" t="s">
        <v>1339</v>
      </c>
      <c r="N177" s="169" t="s">
        <v>1778</v>
      </c>
      <c r="O177" s="168">
        <v>44524</v>
      </c>
      <c r="P177" s="169" t="s">
        <v>1786</v>
      </c>
      <c r="Q177" s="221"/>
      <c r="R177" s="222"/>
      <c r="S177" s="222"/>
      <c r="T177" s="224"/>
      <c r="U177" s="224"/>
      <c r="V177" s="242"/>
      <c r="W177" s="222"/>
      <c r="X177" s="222"/>
      <c r="Y177" s="222"/>
      <c r="Z177" s="222"/>
      <c r="AA177" s="222"/>
      <c r="AB177"/>
      <c r="AC177"/>
    </row>
    <row r="178" spans="1:29" ht="47.25">
      <c r="A178" s="221" t="s">
        <v>3557</v>
      </c>
      <c r="B178" s="221" t="s">
        <v>123</v>
      </c>
      <c r="C178" s="222" t="s">
        <v>1355</v>
      </c>
      <c r="D178" s="221">
        <v>1634495</v>
      </c>
      <c r="E178" s="221" t="s">
        <v>826</v>
      </c>
      <c r="F178" s="223">
        <v>44488</v>
      </c>
      <c r="G178" s="169" t="s">
        <v>1325</v>
      </c>
      <c r="H178" s="169"/>
      <c r="I178" s="169"/>
      <c r="J178" s="182"/>
      <c r="K178" s="182" t="s">
        <v>1696</v>
      </c>
      <c r="L178" s="169" t="s">
        <v>1697</v>
      </c>
      <c r="M178" s="185" t="s">
        <v>1334</v>
      </c>
      <c r="N178" s="169" t="s">
        <v>557</v>
      </c>
      <c r="O178" s="168">
        <v>44488</v>
      </c>
      <c r="P178" s="169" t="s">
        <v>1357</v>
      </c>
      <c r="Q178" s="221">
        <v>600</v>
      </c>
      <c r="R178" s="222" t="s">
        <v>1346</v>
      </c>
      <c r="S178" s="222" t="s">
        <v>1360</v>
      </c>
      <c r="T178" s="224">
        <f>U178</f>
        <v>68862</v>
      </c>
      <c r="U178" s="224">
        <v>68862</v>
      </c>
      <c r="V178" s="273" t="s">
        <v>1347</v>
      </c>
      <c r="W178" s="274"/>
      <c r="X178" s="221"/>
      <c r="Y178" s="221"/>
      <c r="Z178" s="222" t="s">
        <v>827</v>
      </c>
      <c r="AA178" s="235"/>
      <c r="AB178"/>
      <c r="AC178"/>
    </row>
    <row r="179" spans="1:29" ht="47.25">
      <c r="A179" s="221"/>
      <c r="B179" s="221"/>
      <c r="C179" s="222"/>
      <c r="D179" s="221"/>
      <c r="E179" s="221"/>
      <c r="F179" s="223"/>
      <c r="G179" s="169" t="s">
        <v>1268</v>
      </c>
      <c r="H179" s="167">
        <v>2265006989</v>
      </c>
      <c r="I179" s="167">
        <v>226501001</v>
      </c>
      <c r="J179" s="182" t="s">
        <v>1269</v>
      </c>
      <c r="K179" s="167">
        <v>1634467101</v>
      </c>
      <c r="L179" s="169" t="s">
        <v>1356</v>
      </c>
      <c r="M179" s="167" t="s">
        <v>1339</v>
      </c>
      <c r="N179" s="169" t="s">
        <v>1359</v>
      </c>
      <c r="O179" s="168">
        <v>44516</v>
      </c>
      <c r="P179" s="169" t="s">
        <v>1358</v>
      </c>
      <c r="Q179" s="221"/>
      <c r="R179" s="222"/>
      <c r="S179" s="222"/>
      <c r="T179" s="224"/>
      <c r="U179" s="224"/>
      <c r="V179" s="273"/>
      <c r="W179" s="274"/>
      <c r="X179" s="221"/>
      <c r="Y179" s="221"/>
      <c r="Z179" s="222"/>
      <c r="AA179" s="235"/>
      <c r="AB179"/>
      <c r="AC179"/>
    </row>
    <row r="180" spans="1:29" ht="66" customHeight="1">
      <c r="A180" s="167" t="s">
        <v>3558</v>
      </c>
      <c r="B180" s="167" t="s">
        <v>634</v>
      </c>
      <c r="C180" s="169" t="s">
        <v>836</v>
      </c>
      <c r="D180" s="167">
        <v>1634489</v>
      </c>
      <c r="E180" s="167" t="s">
        <v>835</v>
      </c>
      <c r="F180" s="168">
        <v>44532</v>
      </c>
      <c r="G180" s="169" t="s">
        <v>1325</v>
      </c>
      <c r="H180" s="169"/>
      <c r="I180" s="169"/>
      <c r="J180" s="182"/>
      <c r="K180" s="182" t="s">
        <v>1696</v>
      </c>
      <c r="L180" s="169" t="s">
        <v>1697</v>
      </c>
      <c r="M180" s="167" t="s">
        <v>1334</v>
      </c>
      <c r="N180" s="169" t="s">
        <v>557</v>
      </c>
      <c r="O180" s="168">
        <v>44532</v>
      </c>
      <c r="P180" s="169" t="s">
        <v>1789</v>
      </c>
      <c r="Q180" s="167">
        <v>1785</v>
      </c>
      <c r="R180" s="169" t="s">
        <v>1346</v>
      </c>
      <c r="S180" s="169" t="s">
        <v>1790</v>
      </c>
      <c r="T180" s="171">
        <f>U180</f>
        <v>408140.25</v>
      </c>
      <c r="U180" s="56">
        <v>408140.25</v>
      </c>
      <c r="V180" s="168" t="s">
        <v>1347</v>
      </c>
      <c r="W180" s="168"/>
      <c r="X180" s="169"/>
      <c r="Y180" s="169"/>
      <c r="Z180" s="169"/>
      <c r="AA180" s="80" t="s">
        <v>4096</v>
      </c>
      <c r="AB180"/>
      <c r="AC180"/>
    </row>
    <row r="181" spans="1:29" ht="47.25">
      <c r="A181" s="221" t="s">
        <v>3559</v>
      </c>
      <c r="B181" s="221" t="s">
        <v>123</v>
      </c>
      <c r="C181" s="222" t="s">
        <v>852</v>
      </c>
      <c r="D181" s="221">
        <v>1634433</v>
      </c>
      <c r="E181" s="221" t="s">
        <v>851</v>
      </c>
      <c r="F181" s="223">
        <v>38996</v>
      </c>
      <c r="G181" s="169" t="s">
        <v>1325</v>
      </c>
      <c r="H181" s="169"/>
      <c r="I181" s="169"/>
      <c r="J181" s="182"/>
      <c r="K181" s="182" t="s">
        <v>1696</v>
      </c>
      <c r="L181" s="169" t="s">
        <v>1697</v>
      </c>
      <c r="M181" s="185" t="s">
        <v>1334</v>
      </c>
      <c r="N181" s="169" t="s">
        <v>557</v>
      </c>
      <c r="O181" s="168">
        <v>42234</v>
      </c>
      <c r="P181" s="169" t="s">
        <v>1792</v>
      </c>
      <c r="Q181" s="221">
        <v>1379</v>
      </c>
      <c r="R181" s="222" t="s">
        <v>1346</v>
      </c>
      <c r="S181" s="222" t="s">
        <v>1360</v>
      </c>
      <c r="T181" s="224">
        <f>U181</f>
        <v>142478.28</v>
      </c>
      <c r="U181" s="224">
        <v>142478.28</v>
      </c>
      <c r="V181" s="273" t="s">
        <v>1347</v>
      </c>
      <c r="W181" s="274"/>
      <c r="X181" s="221"/>
      <c r="Y181" s="221"/>
      <c r="Z181" s="222" t="s">
        <v>1804</v>
      </c>
      <c r="AA181" s="250"/>
      <c r="AB181"/>
      <c r="AC181"/>
    </row>
    <row r="182" spans="1:29" ht="47.25">
      <c r="A182" s="221"/>
      <c r="B182" s="221"/>
      <c r="C182" s="222"/>
      <c r="D182" s="221"/>
      <c r="E182" s="221"/>
      <c r="F182" s="223"/>
      <c r="G182" s="169" t="s">
        <v>1268</v>
      </c>
      <c r="H182" s="167">
        <v>2265006989</v>
      </c>
      <c r="I182" s="167">
        <v>226501001</v>
      </c>
      <c r="J182" s="182" t="s">
        <v>1269</v>
      </c>
      <c r="K182" s="167">
        <v>1634467101</v>
      </c>
      <c r="L182" s="169" t="s">
        <v>1356</v>
      </c>
      <c r="M182" s="167" t="s">
        <v>1339</v>
      </c>
      <c r="N182" s="169" t="s">
        <v>1778</v>
      </c>
      <c r="O182" s="168">
        <v>44552</v>
      </c>
      <c r="P182" s="169" t="s">
        <v>1791</v>
      </c>
      <c r="Q182" s="221"/>
      <c r="R182" s="222"/>
      <c r="S182" s="222"/>
      <c r="T182" s="224"/>
      <c r="U182" s="224"/>
      <c r="V182" s="273"/>
      <c r="W182" s="274"/>
      <c r="X182" s="221"/>
      <c r="Y182" s="221"/>
      <c r="Z182" s="222"/>
      <c r="AA182" s="250"/>
      <c r="AB182"/>
      <c r="AC182"/>
    </row>
    <row r="183" spans="1:29" ht="47.25">
      <c r="A183" s="221" t="s">
        <v>3560</v>
      </c>
      <c r="B183" s="221" t="s">
        <v>123</v>
      </c>
      <c r="C183" s="222" t="s">
        <v>855</v>
      </c>
      <c r="D183" s="221">
        <v>1634433</v>
      </c>
      <c r="E183" s="221" t="s">
        <v>854</v>
      </c>
      <c r="F183" s="223">
        <v>38996</v>
      </c>
      <c r="G183" s="169" t="s">
        <v>1325</v>
      </c>
      <c r="H183" s="169"/>
      <c r="I183" s="169"/>
      <c r="J183" s="182"/>
      <c r="K183" s="182" t="s">
        <v>1696</v>
      </c>
      <c r="L183" s="169" t="s">
        <v>1697</v>
      </c>
      <c r="M183" s="185" t="s">
        <v>1334</v>
      </c>
      <c r="N183" s="169" t="s">
        <v>557</v>
      </c>
      <c r="O183" s="168">
        <v>42234</v>
      </c>
      <c r="P183" s="169" t="s">
        <v>1794</v>
      </c>
      <c r="Q183" s="221">
        <v>1935</v>
      </c>
      <c r="R183" s="222" t="s">
        <v>1346</v>
      </c>
      <c r="S183" s="222" t="s">
        <v>1652</v>
      </c>
      <c r="T183" s="224">
        <f>U183</f>
        <v>199246.95</v>
      </c>
      <c r="U183" s="224">
        <v>199246.95</v>
      </c>
      <c r="V183" s="273" t="s">
        <v>1347</v>
      </c>
      <c r="W183" s="274"/>
      <c r="X183" s="221"/>
      <c r="Y183" s="221"/>
      <c r="Z183" s="222" t="s">
        <v>2551</v>
      </c>
      <c r="AA183" s="250"/>
      <c r="AB183"/>
      <c r="AC183"/>
    </row>
    <row r="184" spans="1:29" ht="47.25">
      <c r="A184" s="221"/>
      <c r="B184" s="221"/>
      <c r="C184" s="222"/>
      <c r="D184" s="221"/>
      <c r="E184" s="221"/>
      <c r="F184" s="223"/>
      <c r="G184" s="169" t="s">
        <v>1268</v>
      </c>
      <c r="H184" s="167">
        <v>2265006989</v>
      </c>
      <c r="I184" s="167">
        <v>226501001</v>
      </c>
      <c r="J184" s="182" t="s">
        <v>1269</v>
      </c>
      <c r="K184" s="167">
        <v>1634467101</v>
      </c>
      <c r="L184" s="169" t="s">
        <v>1356</v>
      </c>
      <c r="M184" s="167" t="s">
        <v>1339</v>
      </c>
      <c r="N184" s="169" t="s">
        <v>1778</v>
      </c>
      <c r="O184" s="168">
        <v>44553</v>
      </c>
      <c r="P184" s="169" t="s">
        <v>1793</v>
      </c>
      <c r="Q184" s="221"/>
      <c r="R184" s="222"/>
      <c r="S184" s="222"/>
      <c r="T184" s="224"/>
      <c r="U184" s="224"/>
      <c r="V184" s="273"/>
      <c r="W184" s="274"/>
      <c r="X184" s="221"/>
      <c r="Y184" s="221"/>
      <c r="Z184" s="222"/>
      <c r="AA184" s="250"/>
      <c r="AB184"/>
      <c r="AC184"/>
    </row>
    <row r="185" spans="1:29" ht="47.25">
      <c r="A185" s="221" t="s">
        <v>3561</v>
      </c>
      <c r="B185" s="221" t="s">
        <v>123</v>
      </c>
      <c r="C185" s="222" t="s">
        <v>858</v>
      </c>
      <c r="D185" s="221">
        <v>1634422</v>
      </c>
      <c r="E185" s="221" t="s">
        <v>857</v>
      </c>
      <c r="F185" s="223">
        <v>39107</v>
      </c>
      <c r="G185" s="169" t="s">
        <v>1325</v>
      </c>
      <c r="H185" s="169"/>
      <c r="I185" s="169"/>
      <c r="J185" s="182"/>
      <c r="K185" s="182" t="s">
        <v>1696</v>
      </c>
      <c r="L185" s="169" t="s">
        <v>1697</v>
      </c>
      <c r="M185" s="185" t="s">
        <v>1334</v>
      </c>
      <c r="N185" s="169" t="s">
        <v>557</v>
      </c>
      <c r="O185" s="168">
        <v>41996</v>
      </c>
      <c r="P185" s="169" t="s">
        <v>1796</v>
      </c>
      <c r="Q185" s="221">
        <v>362</v>
      </c>
      <c r="R185" s="222" t="s">
        <v>1346</v>
      </c>
      <c r="S185" s="222" t="s">
        <v>1652</v>
      </c>
      <c r="T185" s="224">
        <f>U185</f>
        <v>41061.660000000003</v>
      </c>
      <c r="U185" s="224">
        <v>41061.660000000003</v>
      </c>
      <c r="V185" s="273" t="s">
        <v>1347</v>
      </c>
      <c r="W185" s="274"/>
      <c r="X185" s="221"/>
      <c r="Y185" s="221"/>
      <c r="Z185" s="222" t="s">
        <v>859</v>
      </c>
      <c r="AA185" s="250"/>
      <c r="AB185"/>
      <c r="AC185"/>
    </row>
    <row r="186" spans="1:29" ht="47.25">
      <c r="A186" s="221"/>
      <c r="B186" s="221"/>
      <c r="C186" s="222"/>
      <c r="D186" s="221"/>
      <c r="E186" s="221"/>
      <c r="F186" s="223"/>
      <c r="G186" s="169" t="s">
        <v>1268</v>
      </c>
      <c r="H186" s="167">
        <v>2265006989</v>
      </c>
      <c r="I186" s="167">
        <v>226501001</v>
      </c>
      <c r="J186" s="182" t="s">
        <v>1269</v>
      </c>
      <c r="K186" s="167">
        <v>1634467101</v>
      </c>
      <c r="L186" s="169" t="s">
        <v>1356</v>
      </c>
      <c r="M186" s="167" t="s">
        <v>1339</v>
      </c>
      <c r="N186" s="169" t="s">
        <v>1778</v>
      </c>
      <c r="O186" s="168">
        <v>44558</v>
      </c>
      <c r="P186" s="169" t="s">
        <v>1795</v>
      </c>
      <c r="Q186" s="221"/>
      <c r="R186" s="222"/>
      <c r="S186" s="222"/>
      <c r="T186" s="224"/>
      <c r="U186" s="224"/>
      <c r="V186" s="273"/>
      <c r="W186" s="274"/>
      <c r="X186" s="221"/>
      <c r="Y186" s="221"/>
      <c r="Z186" s="222"/>
      <c r="AA186" s="250"/>
      <c r="AB186"/>
      <c r="AC186"/>
    </row>
    <row r="187" spans="1:29" ht="63">
      <c r="A187" s="167" t="s">
        <v>3562</v>
      </c>
      <c r="B187" s="167" t="s">
        <v>634</v>
      </c>
      <c r="C187" s="169" t="s">
        <v>861</v>
      </c>
      <c r="D187" s="167">
        <v>1634495</v>
      </c>
      <c r="E187" s="167" t="s">
        <v>862</v>
      </c>
      <c r="F187" s="168">
        <v>40668</v>
      </c>
      <c r="G187" s="169" t="s">
        <v>1325</v>
      </c>
      <c r="H187" s="169"/>
      <c r="I187" s="169"/>
      <c r="J187" s="182"/>
      <c r="K187" s="182" t="s">
        <v>1696</v>
      </c>
      <c r="L187" s="169" t="s">
        <v>1697</v>
      </c>
      <c r="M187" s="167" t="s">
        <v>1334</v>
      </c>
      <c r="N187" s="169" t="s">
        <v>557</v>
      </c>
      <c r="O187" s="168">
        <v>41996</v>
      </c>
      <c r="P187" s="169" t="s">
        <v>1797</v>
      </c>
      <c r="Q187" s="167">
        <v>8638</v>
      </c>
      <c r="R187" s="169" t="s">
        <v>1346</v>
      </c>
      <c r="S187" s="169" t="s">
        <v>1798</v>
      </c>
      <c r="T187" s="171">
        <f>U187</f>
        <v>753838.26</v>
      </c>
      <c r="U187" s="56">
        <v>753838.26</v>
      </c>
      <c r="V187" s="168" t="s">
        <v>1347</v>
      </c>
      <c r="W187" s="168"/>
      <c r="X187" s="169"/>
      <c r="Y187" s="169"/>
      <c r="Z187" s="169" t="s">
        <v>2095</v>
      </c>
      <c r="AA187" s="80"/>
      <c r="AB187"/>
      <c r="AC187"/>
    </row>
    <row r="188" spans="1:29" ht="47.25">
      <c r="A188" s="167" t="s">
        <v>3563</v>
      </c>
      <c r="B188" s="167" t="s">
        <v>634</v>
      </c>
      <c r="C188" s="169" t="s">
        <v>883</v>
      </c>
      <c r="D188" s="167">
        <v>1634478</v>
      </c>
      <c r="E188" s="167" t="s">
        <v>882</v>
      </c>
      <c r="F188" s="168">
        <v>39129</v>
      </c>
      <c r="G188" s="169" t="s">
        <v>1325</v>
      </c>
      <c r="H188" s="169"/>
      <c r="I188" s="169"/>
      <c r="J188" s="182"/>
      <c r="K188" s="182" t="s">
        <v>1696</v>
      </c>
      <c r="L188" s="169" t="s">
        <v>1697</v>
      </c>
      <c r="M188" s="167" t="s">
        <v>1334</v>
      </c>
      <c r="N188" s="169" t="s">
        <v>557</v>
      </c>
      <c r="O188" s="168">
        <v>41996</v>
      </c>
      <c r="P188" s="169" t="s">
        <v>1799</v>
      </c>
      <c r="Q188" s="167">
        <v>5312</v>
      </c>
      <c r="R188" s="169" t="s">
        <v>1346</v>
      </c>
      <c r="S188" s="169" t="s">
        <v>1800</v>
      </c>
      <c r="T188" s="171">
        <f>U188</f>
        <v>373486.72</v>
      </c>
      <c r="U188" s="56">
        <v>373486.72</v>
      </c>
      <c r="V188" s="168" t="s">
        <v>1347</v>
      </c>
      <c r="W188" s="168"/>
      <c r="X188" s="169"/>
      <c r="Y188" s="169"/>
      <c r="Z188" s="169" t="s">
        <v>1801</v>
      </c>
      <c r="AA188" s="80"/>
      <c r="AB188"/>
      <c r="AC188"/>
    </row>
    <row r="189" spans="1:29" ht="63">
      <c r="A189" s="167" t="s">
        <v>3564</v>
      </c>
      <c r="B189" s="167" t="s">
        <v>634</v>
      </c>
      <c r="C189" s="169" t="s">
        <v>886</v>
      </c>
      <c r="D189" s="167">
        <v>1634467</v>
      </c>
      <c r="E189" s="167" t="s">
        <v>885</v>
      </c>
      <c r="F189" s="168">
        <v>39630</v>
      </c>
      <c r="G189" s="169" t="s">
        <v>1325</v>
      </c>
      <c r="H189" s="169"/>
      <c r="I189" s="169"/>
      <c r="J189" s="182"/>
      <c r="K189" s="182" t="s">
        <v>1696</v>
      </c>
      <c r="L189" s="169" t="s">
        <v>1697</v>
      </c>
      <c r="M189" s="167" t="s">
        <v>1334</v>
      </c>
      <c r="N189" s="169" t="s">
        <v>557</v>
      </c>
      <c r="O189" s="168">
        <v>41996</v>
      </c>
      <c r="P189" s="169" t="s">
        <v>1802</v>
      </c>
      <c r="Q189" s="167">
        <v>995</v>
      </c>
      <c r="R189" s="169" t="s">
        <v>1346</v>
      </c>
      <c r="S189" s="169" t="s">
        <v>1564</v>
      </c>
      <c r="T189" s="171">
        <f>U189</f>
        <v>114196.15</v>
      </c>
      <c r="U189" s="56">
        <v>114196.15</v>
      </c>
      <c r="V189" s="168" t="s">
        <v>1347</v>
      </c>
      <c r="W189" s="168"/>
      <c r="X189" s="169"/>
      <c r="Y189" s="169"/>
      <c r="Z189" s="169" t="s">
        <v>1803</v>
      </c>
      <c r="AA189" s="80"/>
      <c r="AB189"/>
      <c r="AC189"/>
    </row>
    <row r="190" spans="1:29" ht="56.25">
      <c r="A190" s="167" t="s">
        <v>3565</v>
      </c>
      <c r="B190" s="167" t="s">
        <v>634</v>
      </c>
      <c r="C190" s="169" t="s">
        <v>888</v>
      </c>
      <c r="D190" s="167">
        <v>1634408</v>
      </c>
      <c r="E190" s="167" t="s">
        <v>887</v>
      </c>
      <c r="F190" s="168">
        <v>38836</v>
      </c>
      <c r="G190" s="169" t="s">
        <v>1325</v>
      </c>
      <c r="H190" s="169"/>
      <c r="I190" s="169"/>
      <c r="J190" s="182"/>
      <c r="K190" s="182" t="s">
        <v>1696</v>
      </c>
      <c r="L190" s="169" t="s">
        <v>1697</v>
      </c>
      <c r="M190" s="167" t="s">
        <v>1334</v>
      </c>
      <c r="N190" s="169" t="s">
        <v>557</v>
      </c>
      <c r="O190" s="168">
        <v>44175</v>
      </c>
      <c r="P190" s="169" t="s">
        <v>889</v>
      </c>
      <c r="Q190" s="167">
        <v>400</v>
      </c>
      <c r="R190" s="169" t="s">
        <v>1346</v>
      </c>
      <c r="S190" s="169" t="s">
        <v>1652</v>
      </c>
      <c r="T190" s="171">
        <f>U190</f>
        <v>35988</v>
      </c>
      <c r="U190" s="56">
        <v>35988</v>
      </c>
      <c r="V190" s="168" t="s">
        <v>1347</v>
      </c>
      <c r="W190" s="168"/>
      <c r="X190" s="169"/>
      <c r="Y190" s="169"/>
      <c r="Z190" s="169" t="s">
        <v>1805</v>
      </c>
      <c r="AA190" s="272" t="s">
        <v>1806</v>
      </c>
      <c r="AB190" s="8"/>
      <c r="AC190"/>
    </row>
    <row r="191" spans="1:29" ht="47.25">
      <c r="A191" s="221" t="s">
        <v>3566</v>
      </c>
      <c r="B191" s="221" t="s">
        <v>940</v>
      </c>
      <c r="C191" s="222" t="s">
        <v>891</v>
      </c>
      <c r="D191" s="221">
        <v>1634408</v>
      </c>
      <c r="E191" s="221" t="s">
        <v>890</v>
      </c>
      <c r="F191" s="223">
        <v>38840</v>
      </c>
      <c r="G191" s="169" t="s">
        <v>1325</v>
      </c>
      <c r="H191" s="169"/>
      <c r="I191" s="169"/>
      <c r="J191" s="182"/>
      <c r="K191" s="182" t="s">
        <v>1696</v>
      </c>
      <c r="L191" s="169" t="s">
        <v>1697</v>
      </c>
      <c r="M191" s="167" t="s">
        <v>1334</v>
      </c>
      <c r="N191" s="169" t="s">
        <v>557</v>
      </c>
      <c r="O191" s="168">
        <v>38840</v>
      </c>
      <c r="P191" s="169" t="s">
        <v>1807</v>
      </c>
      <c r="Q191" s="221">
        <v>500</v>
      </c>
      <c r="R191" s="222" t="s">
        <v>1346</v>
      </c>
      <c r="S191" s="222" t="s">
        <v>1652</v>
      </c>
      <c r="T191" s="224">
        <f>U191</f>
        <v>57385</v>
      </c>
      <c r="U191" s="224">
        <v>57385</v>
      </c>
      <c r="V191" s="273" t="s">
        <v>1347</v>
      </c>
      <c r="W191" s="274"/>
      <c r="X191" s="221"/>
      <c r="Y191" s="221"/>
      <c r="Z191" s="222" t="s">
        <v>1809</v>
      </c>
      <c r="AA191" s="275"/>
      <c r="AB191" s="81"/>
      <c r="AC191"/>
    </row>
    <row r="192" spans="1:29" ht="63">
      <c r="A192" s="221"/>
      <c r="B192" s="221"/>
      <c r="C192" s="222"/>
      <c r="D192" s="221"/>
      <c r="E192" s="221"/>
      <c r="F192" s="223"/>
      <c r="G192" s="169" t="s">
        <v>1575</v>
      </c>
      <c r="H192" s="167">
        <v>2265003956</v>
      </c>
      <c r="I192" s="167">
        <v>226501001</v>
      </c>
      <c r="J192" s="182" t="s">
        <v>1426</v>
      </c>
      <c r="K192" s="167">
        <v>1634495101</v>
      </c>
      <c r="L192" s="169" t="s">
        <v>1427</v>
      </c>
      <c r="M192" s="167" t="s">
        <v>1339</v>
      </c>
      <c r="N192" s="169" t="s">
        <v>896</v>
      </c>
      <c r="O192" s="168">
        <v>44658</v>
      </c>
      <c r="P192" s="169" t="s">
        <v>1808</v>
      </c>
      <c r="Q192" s="221"/>
      <c r="R192" s="222"/>
      <c r="S192" s="222"/>
      <c r="T192" s="224"/>
      <c r="U192" s="224"/>
      <c r="V192" s="273"/>
      <c r="W192" s="274"/>
      <c r="X192" s="221"/>
      <c r="Y192" s="221"/>
      <c r="Z192" s="222"/>
      <c r="AA192" s="275"/>
      <c r="AB192" s="8"/>
      <c r="AC192"/>
    </row>
    <row r="193" spans="1:29" ht="47.25">
      <c r="A193" s="221" t="s">
        <v>3567</v>
      </c>
      <c r="B193" s="221" t="s">
        <v>123</v>
      </c>
      <c r="C193" s="222" t="s">
        <v>894</v>
      </c>
      <c r="D193" s="221">
        <v>1634478</v>
      </c>
      <c r="E193" s="240" t="s">
        <v>893</v>
      </c>
      <c r="F193" s="223">
        <v>39129</v>
      </c>
      <c r="G193" s="169" t="s">
        <v>1325</v>
      </c>
      <c r="H193" s="169"/>
      <c r="I193" s="169"/>
      <c r="J193" s="182"/>
      <c r="K193" s="182" t="s">
        <v>1696</v>
      </c>
      <c r="L193" s="169" t="s">
        <v>1697</v>
      </c>
      <c r="M193" s="185" t="s">
        <v>1334</v>
      </c>
      <c r="N193" s="169" t="s">
        <v>557</v>
      </c>
      <c r="O193" s="168">
        <v>41996</v>
      </c>
      <c r="P193" s="169" t="s">
        <v>1811</v>
      </c>
      <c r="Q193" s="221">
        <v>458</v>
      </c>
      <c r="R193" s="222" t="s">
        <v>1346</v>
      </c>
      <c r="S193" s="222" t="s">
        <v>1800</v>
      </c>
      <c r="T193" s="224">
        <f>U193</f>
        <v>48699.14</v>
      </c>
      <c r="U193" s="224">
        <v>48699.14</v>
      </c>
      <c r="V193" s="273" t="s">
        <v>1347</v>
      </c>
      <c r="W193" s="274"/>
      <c r="X193" s="221"/>
      <c r="Y193" s="221"/>
      <c r="Z193" s="222" t="s">
        <v>1812</v>
      </c>
      <c r="AA193" s="275"/>
      <c r="AB193" s="8"/>
      <c r="AC193"/>
    </row>
    <row r="194" spans="1:29" s="2" customFormat="1" ht="47.25">
      <c r="A194" s="221"/>
      <c r="B194" s="221"/>
      <c r="C194" s="222"/>
      <c r="D194" s="221"/>
      <c r="E194" s="240"/>
      <c r="F194" s="223"/>
      <c r="G194" s="169" t="s">
        <v>1268</v>
      </c>
      <c r="H194" s="167">
        <v>2265006989</v>
      </c>
      <c r="I194" s="167">
        <v>226501001</v>
      </c>
      <c r="J194" s="182" t="s">
        <v>1269</v>
      </c>
      <c r="K194" s="167">
        <v>1634467101</v>
      </c>
      <c r="L194" s="169" t="s">
        <v>1356</v>
      </c>
      <c r="M194" s="167" t="s">
        <v>1339</v>
      </c>
      <c r="N194" s="169" t="s">
        <v>895</v>
      </c>
      <c r="O194" s="168">
        <v>44657</v>
      </c>
      <c r="P194" s="169" t="s">
        <v>1810</v>
      </c>
      <c r="Q194" s="221"/>
      <c r="R194" s="222"/>
      <c r="S194" s="222"/>
      <c r="T194" s="224"/>
      <c r="U194" s="224"/>
      <c r="V194" s="273"/>
      <c r="W194" s="274"/>
      <c r="X194" s="221"/>
      <c r="Y194" s="221"/>
      <c r="Z194" s="222"/>
      <c r="AA194" s="275"/>
    </row>
    <row r="195" spans="1:29" s="2" customFormat="1" ht="47.25">
      <c r="A195" s="221" t="s">
        <v>3568</v>
      </c>
      <c r="B195" s="221" t="s">
        <v>123</v>
      </c>
      <c r="C195" s="222" t="s">
        <v>899</v>
      </c>
      <c r="D195" s="221">
        <v>1634478</v>
      </c>
      <c r="E195" s="240" t="s">
        <v>900</v>
      </c>
      <c r="F195" s="271">
        <v>39129</v>
      </c>
      <c r="G195" s="169" t="s">
        <v>1325</v>
      </c>
      <c r="H195" s="169"/>
      <c r="I195" s="169"/>
      <c r="J195" s="182"/>
      <c r="K195" s="182" t="s">
        <v>1696</v>
      </c>
      <c r="L195" s="169" t="s">
        <v>1697</v>
      </c>
      <c r="M195" s="185" t="s">
        <v>1334</v>
      </c>
      <c r="N195" s="169" t="s">
        <v>557</v>
      </c>
      <c r="O195" s="168">
        <v>41996</v>
      </c>
      <c r="P195" s="169" t="s">
        <v>1815</v>
      </c>
      <c r="Q195" s="221">
        <v>2687</v>
      </c>
      <c r="R195" s="222" t="s">
        <v>1346</v>
      </c>
      <c r="S195" s="222" t="s">
        <v>1800</v>
      </c>
      <c r="T195" s="224">
        <f>U195</f>
        <v>219124.85</v>
      </c>
      <c r="U195" s="224">
        <v>219124.85</v>
      </c>
      <c r="V195" s="273" t="s">
        <v>1347</v>
      </c>
      <c r="W195" s="274"/>
      <c r="X195" s="221"/>
      <c r="Y195" s="221"/>
      <c r="Z195" s="222" t="s">
        <v>1816</v>
      </c>
      <c r="AA195" s="275"/>
    </row>
    <row r="196" spans="1:29" ht="47.25">
      <c r="A196" s="221"/>
      <c r="B196" s="221"/>
      <c r="C196" s="222"/>
      <c r="D196" s="221"/>
      <c r="E196" s="240"/>
      <c r="F196" s="271"/>
      <c r="G196" s="169" t="s">
        <v>1268</v>
      </c>
      <c r="H196" s="167">
        <v>2265006989</v>
      </c>
      <c r="I196" s="167">
        <v>226501001</v>
      </c>
      <c r="J196" s="182" t="s">
        <v>1269</v>
      </c>
      <c r="K196" s="167">
        <v>1634467101</v>
      </c>
      <c r="L196" s="169" t="s">
        <v>1356</v>
      </c>
      <c r="M196" s="167" t="s">
        <v>1339</v>
      </c>
      <c r="N196" s="169" t="s">
        <v>1813</v>
      </c>
      <c r="O196" s="168">
        <v>44687</v>
      </c>
      <c r="P196" s="169" t="s">
        <v>1814</v>
      </c>
      <c r="Q196" s="221"/>
      <c r="R196" s="222"/>
      <c r="S196" s="222"/>
      <c r="T196" s="224"/>
      <c r="U196" s="224"/>
      <c r="V196" s="273"/>
      <c r="W196" s="274"/>
      <c r="X196" s="221"/>
      <c r="Y196" s="221"/>
      <c r="Z196" s="222"/>
      <c r="AA196" s="275"/>
      <c r="AB196" s="8"/>
      <c r="AC196"/>
    </row>
    <row r="197" spans="1:29" ht="47.25">
      <c r="A197" s="221" t="s">
        <v>3569</v>
      </c>
      <c r="B197" s="221" t="s">
        <v>123</v>
      </c>
      <c r="C197" s="222" t="s">
        <v>906</v>
      </c>
      <c r="D197" s="221">
        <v>1634495</v>
      </c>
      <c r="E197" s="221" t="s">
        <v>905</v>
      </c>
      <c r="F197" s="271">
        <v>38737</v>
      </c>
      <c r="G197" s="169" t="s">
        <v>1325</v>
      </c>
      <c r="H197" s="169"/>
      <c r="I197" s="169"/>
      <c r="J197" s="182"/>
      <c r="K197" s="182" t="s">
        <v>1696</v>
      </c>
      <c r="L197" s="169" t="s">
        <v>1697</v>
      </c>
      <c r="M197" s="167" t="s">
        <v>1334</v>
      </c>
      <c r="N197" s="169" t="s">
        <v>557</v>
      </c>
      <c r="O197" s="168">
        <v>38737</v>
      </c>
      <c r="P197" s="169" t="s">
        <v>1818</v>
      </c>
      <c r="Q197" s="221">
        <v>11971</v>
      </c>
      <c r="R197" s="222" t="s">
        <v>1346</v>
      </c>
      <c r="S197" s="222" t="s">
        <v>1819</v>
      </c>
      <c r="T197" s="224">
        <f>U197</f>
        <v>4471288.21</v>
      </c>
      <c r="U197" s="224">
        <v>4471288.21</v>
      </c>
      <c r="V197" s="273" t="s">
        <v>1347</v>
      </c>
      <c r="W197" s="274"/>
      <c r="X197" s="221"/>
      <c r="Y197" s="221"/>
      <c r="Z197" s="222" t="s">
        <v>2358</v>
      </c>
      <c r="AA197" s="250"/>
      <c r="AB197" s="8"/>
      <c r="AC197"/>
    </row>
    <row r="198" spans="1:29" ht="78.75">
      <c r="A198" s="221"/>
      <c r="B198" s="221"/>
      <c r="C198" s="222"/>
      <c r="D198" s="221"/>
      <c r="E198" s="221"/>
      <c r="F198" s="271"/>
      <c r="G198" s="169" t="s">
        <v>1388</v>
      </c>
      <c r="H198" s="167">
        <v>2265003995</v>
      </c>
      <c r="I198" s="167">
        <v>226501001</v>
      </c>
      <c r="J198" s="182" t="s">
        <v>1273</v>
      </c>
      <c r="K198" s="167">
        <v>1634495101</v>
      </c>
      <c r="L198" s="169" t="s">
        <v>1389</v>
      </c>
      <c r="M198" s="167" t="s">
        <v>1328</v>
      </c>
      <c r="N198" s="169" t="s">
        <v>1326</v>
      </c>
      <c r="O198" s="168">
        <v>41024</v>
      </c>
      <c r="P198" s="169" t="s">
        <v>1817</v>
      </c>
      <c r="Q198" s="221"/>
      <c r="R198" s="222"/>
      <c r="S198" s="222"/>
      <c r="T198" s="224"/>
      <c r="U198" s="224"/>
      <c r="V198" s="273"/>
      <c r="W198" s="274"/>
      <c r="X198" s="221"/>
      <c r="Y198" s="221"/>
      <c r="Z198" s="222"/>
      <c r="AA198" s="250"/>
      <c r="AB198"/>
      <c r="AC198"/>
    </row>
    <row r="199" spans="1:29" ht="47.25">
      <c r="A199" s="221" t="s">
        <v>3570</v>
      </c>
      <c r="B199" s="221" t="s">
        <v>123</v>
      </c>
      <c r="C199" s="222" t="s">
        <v>908</v>
      </c>
      <c r="D199" s="221">
        <v>1634445</v>
      </c>
      <c r="E199" s="221" t="s">
        <v>907</v>
      </c>
      <c r="F199" s="271">
        <v>38807</v>
      </c>
      <c r="G199" s="169" t="s">
        <v>1325</v>
      </c>
      <c r="H199" s="169"/>
      <c r="I199" s="169"/>
      <c r="J199" s="182"/>
      <c r="K199" s="182" t="s">
        <v>1696</v>
      </c>
      <c r="L199" s="169" t="s">
        <v>1697</v>
      </c>
      <c r="M199" s="167" t="s">
        <v>1334</v>
      </c>
      <c r="N199" s="169" t="s">
        <v>557</v>
      </c>
      <c r="O199" s="168">
        <v>38807</v>
      </c>
      <c r="P199" s="169" t="s">
        <v>1821</v>
      </c>
      <c r="Q199" s="221">
        <v>400</v>
      </c>
      <c r="R199" s="222" t="s">
        <v>1346</v>
      </c>
      <c r="S199" s="222" t="s">
        <v>1822</v>
      </c>
      <c r="T199" s="224">
        <f>U199</f>
        <v>108124</v>
      </c>
      <c r="U199" s="224">
        <v>108124</v>
      </c>
      <c r="V199" s="273" t="s">
        <v>1347</v>
      </c>
      <c r="W199" s="274"/>
      <c r="X199" s="221"/>
      <c r="Y199" s="221"/>
      <c r="Z199" s="222" t="s">
        <v>1823</v>
      </c>
      <c r="AA199" s="250"/>
      <c r="AB199"/>
      <c r="AC199"/>
    </row>
    <row r="200" spans="1:29" ht="63">
      <c r="A200" s="221"/>
      <c r="B200" s="221"/>
      <c r="C200" s="222"/>
      <c r="D200" s="221"/>
      <c r="E200" s="221"/>
      <c r="F200" s="271"/>
      <c r="G200" s="169" t="s">
        <v>1582</v>
      </c>
      <c r="H200" s="167">
        <v>2265003956</v>
      </c>
      <c r="I200" s="167">
        <v>226501001</v>
      </c>
      <c r="J200" s="182" t="s">
        <v>1426</v>
      </c>
      <c r="K200" s="167">
        <v>1634495101</v>
      </c>
      <c r="L200" s="169" t="s">
        <v>1427</v>
      </c>
      <c r="M200" s="167" t="s">
        <v>1328</v>
      </c>
      <c r="N200" s="169" t="s">
        <v>1326</v>
      </c>
      <c r="O200" s="168">
        <v>43231</v>
      </c>
      <c r="P200" s="169" t="s">
        <v>1820</v>
      </c>
      <c r="Q200" s="221"/>
      <c r="R200" s="222"/>
      <c r="S200" s="222"/>
      <c r="T200" s="224"/>
      <c r="U200" s="224"/>
      <c r="V200" s="273"/>
      <c r="W200" s="274"/>
      <c r="X200" s="221"/>
      <c r="Y200" s="221"/>
      <c r="Z200" s="222"/>
      <c r="AA200" s="250"/>
      <c r="AB200"/>
      <c r="AC200"/>
    </row>
    <row r="201" spans="1:29" ht="47.25">
      <c r="A201" s="221" t="s">
        <v>3571</v>
      </c>
      <c r="B201" s="221" t="s">
        <v>123</v>
      </c>
      <c r="C201" s="222" t="s">
        <v>1830</v>
      </c>
      <c r="D201" s="221">
        <v>1634495</v>
      </c>
      <c r="E201" s="221" t="s">
        <v>909</v>
      </c>
      <c r="F201" s="223">
        <v>38827</v>
      </c>
      <c r="G201" s="169" t="s">
        <v>1325</v>
      </c>
      <c r="H201" s="169"/>
      <c r="I201" s="169"/>
      <c r="J201" s="182"/>
      <c r="K201" s="182" t="s">
        <v>1696</v>
      </c>
      <c r="L201" s="169" t="s">
        <v>1697</v>
      </c>
      <c r="M201" s="167" t="s">
        <v>1334</v>
      </c>
      <c r="N201" s="169" t="s">
        <v>557</v>
      </c>
      <c r="O201" s="168">
        <v>38827</v>
      </c>
      <c r="P201" s="169" t="s">
        <v>1825</v>
      </c>
      <c r="Q201" s="221">
        <v>7943</v>
      </c>
      <c r="R201" s="222" t="s">
        <v>1346</v>
      </c>
      <c r="S201" s="222" t="s">
        <v>1428</v>
      </c>
      <c r="T201" s="224">
        <f>U201</f>
        <v>2768441.8</v>
      </c>
      <c r="U201" s="224">
        <v>2768441.8</v>
      </c>
      <c r="V201" s="273" t="s">
        <v>1347</v>
      </c>
      <c r="W201" s="274"/>
      <c r="X201" s="221"/>
      <c r="Y201" s="221"/>
      <c r="Z201" s="222" t="s">
        <v>910</v>
      </c>
      <c r="AA201" s="250" t="s">
        <v>1826</v>
      </c>
      <c r="AB201"/>
      <c r="AC201"/>
    </row>
    <row r="202" spans="1:29" ht="63">
      <c r="A202" s="221"/>
      <c r="B202" s="221"/>
      <c r="C202" s="222"/>
      <c r="D202" s="221"/>
      <c r="E202" s="221"/>
      <c r="F202" s="221"/>
      <c r="G202" s="169" t="s">
        <v>1575</v>
      </c>
      <c r="H202" s="167">
        <v>2265003956</v>
      </c>
      <c r="I202" s="167">
        <v>226501001</v>
      </c>
      <c r="J202" s="182" t="s">
        <v>1426</v>
      </c>
      <c r="K202" s="167">
        <v>1634495101</v>
      </c>
      <c r="L202" s="169" t="s">
        <v>1427</v>
      </c>
      <c r="M202" s="167" t="s">
        <v>1339</v>
      </c>
      <c r="N202" s="169" t="s">
        <v>1326</v>
      </c>
      <c r="O202" s="168">
        <v>37763</v>
      </c>
      <c r="P202" s="169" t="s">
        <v>1824</v>
      </c>
      <c r="Q202" s="221"/>
      <c r="R202" s="222"/>
      <c r="S202" s="222"/>
      <c r="T202" s="224"/>
      <c r="U202" s="224"/>
      <c r="V202" s="273"/>
      <c r="W202" s="274"/>
      <c r="X202" s="221"/>
      <c r="Y202" s="221"/>
      <c r="Z202" s="222"/>
      <c r="AA202" s="250"/>
      <c r="AB202"/>
      <c r="AC202"/>
    </row>
    <row r="203" spans="1:29" ht="47.25">
      <c r="A203" s="221" t="s">
        <v>3572</v>
      </c>
      <c r="B203" s="221" t="s">
        <v>123</v>
      </c>
      <c r="C203" s="222" t="s">
        <v>1827</v>
      </c>
      <c r="D203" s="221">
        <v>1634495</v>
      </c>
      <c r="E203" s="221" t="s">
        <v>934</v>
      </c>
      <c r="F203" s="223">
        <v>43446</v>
      </c>
      <c r="G203" s="169" t="s">
        <v>1325</v>
      </c>
      <c r="H203" s="169"/>
      <c r="I203" s="169"/>
      <c r="J203" s="182"/>
      <c r="K203" s="182" t="s">
        <v>1696</v>
      </c>
      <c r="L203" s="169" t="s">
        <v>1697</v>
      </c>
      <c r="M203" s="167" t="s">
        <v>1334</v>
      </c>
      <c r="N203" s="169" t="s">
        <v>557</v>
      </c>
      <c r="O203" s="168">
        <v>44742</v>
      </c>
      <c r="P203" s="169" t="s">
        <v>1833</v>
      </c>
      <c r="Q203" s="221">
        <v>8872</v>
      </c>
      <c r="R203" s="222" t="s">
        <v>1346</v>
      </c>
      <c r="S203" s="222" t="s">
        <v>1428</v>
      </c>
      <c r="T203" s="224">
        <f>U203</f>
        <v>3352817.52</v>
      </c>
      <c r="U203" s="224">
        <v>3352817.52</v>
      </c>
      <c r="V203" s="273" t="s">
        <v>1347</v>
      </c>
      <c r="W203" s="274"/>
      <c r="X203" s="221"/>
      <c r="Y203" s="221"/>
      <c r="Z203" s="222" t="s">
        <v>936</v>
      </c>
      <c r="AA203" s="250"/>
      <c r="AB203"/>
      <c r="AC203"/>
    </row>
    <row r="204" spans="1:29" ht="47.25">
      <c r="A204" s="221"/>
      <c r="B204" s="221"/>
      <c r="C204" s="222"/>
      <c r="D204" s="221"/>
      <c r="E204" s="221"/>
      <c r="F204" s="223"/>
      <c r="G204" s="169" t="s">
        <v>938</v>
      </c>
      <c r="H204" s="167">
        <v>2265007252</v>
      </c>
      <c r="I204" s="167">
        <v>226501001</v>
      </c>
      <c r="J204" s="182" t="s">
        <v>1828</v>
      </c>
      <c r="K204" s="167">
        <v>1634495101</v>
      </c>
      <c r="L204" s="169" t="s">
        <v>1829</v>
      </c>
      <c r="M204" s="167" t="s">
        <v>1339</v>
      </c>
      <c r="N204" s="169" t="s">
        <v>1831</v>
      </c>
      <c r="O204" s="168">
        <v>44742</v>
      </c>
      <c r="P204" s="169" t="s">
        <v>1832</v>
      </c>
      <c r="Q204" s="221"/>
      <c r="R204" s="222"/>
      <c r="S204" s="222"/>
      <c r="T204" s="224"/>
      <c r="U204" s="224"/>
      <c r="V204" s="273"/>
      <c r="W204" s="274"/>
      <c r="X204" s="221"/>
      <c r="Y204" s="221"/>
      <c r="Z204" s="222"/>
      <c r="AA204" s="250"/>
      <c r="AB204"/>
      <c r="AC204"/>
    </row>
    <row r="205" spans="1:29" ht="47.25">
      <c r="A205" s="221" t="s">
        <v>3573</v>
      </c>
      <c r="B205" s="221" t="s">
        <v>123</v>
      </c>
      <c r="C205" s="222" t="s">
        <v>1834</v>
      </c>
      <c r="D205" s="221">
        <v>1634495</v>
      </c>
      <c r="E205" s="221" t="s">
        <v>935</v>
      </c>
      <c r="F205" s="223">
        <v>43665</v>
      </c>
      <c r="G205" s="169" t="s">
        <v>1325</v>
      </c>
      <c r="H205" s="169"/>
      <c r="I205" s="169"/>
      <c r="J205" s="182"/>
      <c r="K205" s="182" t="s">
        <v>1696</v>
      </c>
      <c r="L205" s="169" t="s">
        <v>1697</v>
      </c>
      <c r="M205" s="167" t="s">
        <v>1334</v>
      </c>
      <c r="N205" s="169" t="s">
        <v>557</v>
      </c>
      <c r="O205" s="168">
        <v>44741</v>
      </c>
      <c r="P205" s="169" t="s">
        <v>1836</v>
      </c>
      <c r="Q205" s="221">
        <v>1144</v>
      </c>
      <c r="R205" s="222" t="s">
        <v>1346</v>
      </c>
      <c r="S205" s="222" t="s">
        <v>1718</v>
      </c>
      <c r="T205" s="224">
        <f>U205</f>
        <v>110762.08</v>
      </c>
      <c r="U205" s="224">
        <v>110762.08</v>
      </c>
      <c r="V205" s="273" t="s">
        <v>1347</v>
      </c>
      <c r="W205" s="274"/>
      <c r="X205" s="221"/>
      <c r="Y205" s="221"/>
      <c r="Z205" s="222" t="s">
        <v>937</v>
      </c>
      <c r="AA205" s="250"/>
      <c r="AB205"/>
      <c r="AC205"/>
    </row>
    <row r="206" spans="1:29" ht="47.25">
      <c r="A206" s="221"/>
      <c r="B206" s="221"/>
      <c r="C206" s="222"/>
      <c r="D206" s="221"/>
      <c r="E206" s="221"/>
      <c r="F206" s="223"/>
      <c r="G206" s="169" t="s">
        <v>938</v>
      </c>
      <c r="H206" s="167">
        <v>2265007252</v>
      </c>
      <c r="I206" s="167">
        <v>226501001</v>
      </c>
      <c r="J206" s="182" t="s">
        <v>1828</v>
      </c>
      <c r="K206" s="167">
        <v>1634495101</v>
      </c>
      <c r="L206" s="169" t="s">
        <v>1829</v>
      </c>
      <c r="M206" s="167" t="s">
        <v>1339</v>
      </c>
      <c r="N206" s="169" t="s">
        <v>1831</v>
      </c>
      <c r="O206" s="168">
        <v>44742</v>
      </c>
      <c r="P206" s="169" t="s">
        <v>1835</v>
      </c>
      <c r="Q206" s="221"/>
      <c r="R206" s="222"/>
      <c r="S206" s="222"/>
      <c r="T206" s="224"/>
      <c r="U206" s="224"/>
      <c r="V206" s="273"/>
      <c r="W206" s="274"/>
      <c r="X206" s="221"/>
      <c r="Y206" s="221"/>
      <c r="Z206" s="222"/>
      <c r="AA206" s="250"/>
      <c r="AB206"/>
      <c r="AC206"/>
    </row>
    <row r="207" spans="1:29" ht="78.75">
      <c r="A207" s="167" t="s">
        <v>3574</v>
      </c>
      <c r="B207" s="167" t="s">
        <v>634</v>
      </c>
      <c r="C207" s="169" t="s">
        <v>955</v>
      </c>
      <c r="D207" s="167">
        <v>1634495</v>
      </c>
      <c r="E207" s="167" t="s">
        <v>948</v>
      </c>
      <c r="F207" s="168">
        <v>44774</v>
      </c>
      <c r="G207" s="169" t="s">
        <v>1325</v>
      </c>
      <c r="H207" s="169"/>
      <c r="I207" s="169"/>
      <c r="J207" s="182"/>
      <c r="K207" s="182" t="s">
        <v>1696</v>
      </c>
      <c r="L207" s="169" t="s">
        <v>1697</v>
      </c>
      <c r="M207" s="167" t="s">
        <v>1334</v>
      </c>
      <c r="N207" s="169" t="s">
        <v>557</v>
      </c>
      <c r="O207" s="168">
        <v>44774</v>
      </c>
      <c r="P207" s="169" t="s">
        <v>1837</v>
      </c>
      <c r="Q207" s="167">
        <v>88</v>
      </c>
      <c r="R207" s="169" t="s">
        <v>1346</v>
      </c>
      <c r="S207" s="169" t="s">
        <v>1842</v>
      </c>
      <c r="T207" s="171">
        <f>U207</f>
        <v>47216.4</v>
      </c>
      <c r="U207" s="56">
        <v>47216.4</v>
      </c>
      <c r="V207" s="168" t="s">
        <v>1347</v>
      </c>
      <c r="W207" s="184" t="s">
        <v>1838</v>
      </c>
      <c r="X207" s="169" t="s">
        <v>1839</v>
      </c>
      <c r="Y207" s="169" t="s">
        <v>1676</v>
      </c>
      <c r="Z207" s="169" t="s">
        <v>1840</v>
      </c>
      <c r="AA207" s="80" t="s">
        <v>1841</v>
      </c>
      <c r="AB207"/>
      <c r="AC207"/>
    </row>
    <row r="208" spans="1:29" ht="47.25">
      <c r="A208" s="221" t="s">
        <v>3575</v>
      </c>
      <c r="B208" s="221" t="s">
        <v>123</v>
      </c>
      <c r="C208" s="222" t="s">
        <v>952</v>
      </c>
      <c r="D208" s="221">
        <v>1634450</v>
      </c>
      <c r="E208" s="221" t="s">
        <v>951</v>
      </c>
      <c r="F208" s="223">
        <v>41390</v>
      </c>
      <c r="G208" s="169" t="s">
        <v>1325</v>
      </c>
      <c r="H208" s="169"/>
      <c r="I208" s="169"/>
      <c r="J208" s="182"/>
      <c r="K208" s="182" t="s">
        <v>1696</v>
      </c>
      <c r="L208" s="169" t="s">
        <v>1697</v>
      </c>
      <c r="M208" s="167" t="s">
        <v>1334</v>
      </c>
      <c r="N208" s="169" t="s">
        <v>557</v>
      </c>
      <c r="O208" s="168">
        <v>41390</v>
      </c>
      <c r="P208" s="169" t="s">
        <v>1844</v>
      </c>
      <c r="Q208" s="221">
        <v>258</v>
      </c>
      <c r="R208" s="222" t="s">
        <v>1346</v>
      </c>
      <c r="S208" s="222" t="s">
        <v>1393</v>
      </c>
      <c r="T208" s="224">
        <f>U208</f>
        <v>69739.98</v>
      </c>
      <c r="U208" s="224">
        <v>69739.98</v>
      </c>
      <c r="V208" s="273" t="s">
        <v>1347</v>
      </c>
      <c r="W208" s="274"/>
      <c r="X208" s="221"/>
      <c r="Y208" s="221"/>
      <c r="Z208" s="222" t="s">
        <v>953</v>
      </c>
      <c r="AA208" s="250"/>
      <c r="AB208"/>
      <c r="AC208"/>
    </row>
    <row r="209" spans="1:29" ht="63">
      <c r="A209" s="221"/>
      <c r="B209" s="221"/>
      <c r="C209" s="222"/>
      <c r="D209" s="221"/>
      <c r="E209" s="221"/>
      <c r="F209" s="223"/>
      <c r="G209" s="169" t="s">
        <v>3383</v>
      </c>
      <c r="H209" s="167">
        <v>2265003949</v>
      </c>
      <c r="I209" s="167">
        <v>226501001</v>
      </c>
      <c r="J209" s="182" t="s">
        <v>1276</v>
      </c>
      <c r="K209" s="167">
        <v>1634495101</v>
      </c>
      <c r="L209" s="169" t="s">
        <v>1430</v>
      </c>
      <c r="M209" s="167" t="s">
        <v>1328</v>
      </c>
      <c r="N209" s="169" t="s">
        <v>1326</v>
      </c>
      <c r="O209" s="168">
        <v>43202</v>
      </c>
      <c r="P209" s="169" t="s">
        <v>1843</v>
      </c>
      <c r="Q209" s="221"/>
      <c r="R209" s="222"/>
      <c r="S209" s="222"/>
      <c r="T209" s="224"/>
      <c r="U209" s="224"/>
      <c r="V209" s="273"/>
      <c r="W209" s="274"/>
      <c r="X209" s="221"/>
      <c r="Y209" s="221"/>
      <c r="Z209" s="222"/>
      <c r="AA209" s="250"/>
      <c r="AB209"/>
      <c r="AC209"/>
    </row>
    <row r="210" spans="1:29" ht="47.25">
      <c r="A210" s="221" t="s">
        <v>3576</v>
      </c>
      <c r="B210" s="221" t="s">
        <v>123</v>
      </c>
      <c r="C210" s="222" t="s">
        <v>961</v>
      </c>
      <c r="D210" s="221">
        <v>1634482</v>
      </c>
      <c r="E210" s="221" t="s">
        <v>960</v>
      </c>
      <c r="F210" s="223">
        <v>39493</v>
      </c>
      <c r="G210" s="169" t="s">
        <v>1325</v>
      </c>
      <c r="H210" s="169"/>
      <c r="I210" s="169"/>
      <c r="J210" s="182"/>
      <c r="K210" s="182" t="s">
        <v>1696</v>
      </c>
      <c r="L210" s="169" t="s">
        <v>1697</v>
      </c>
      <c r="M210" s="167" t="s">
        <v>1334</v>
      </c>
      <c r="N210" s="169" t="s">
        <v>557</v>
      </c>
      <c r="O210" s="168">
        <v>39493</v>
      </c>
      <c r="P210" s="169" t="s">
        <v>1846</v>
      </c>
      <c r="Q210" s="221">
        <v>9054</v>
      </c>
      <c r="R210" s="222" t="s">
        <v>1346</v>
      </c>
      <c r="S210" s="222" t="s">
        <v>1428</v>
      </c>
      <c r="T210" s="224">
        <f>U210</f>
        <v>1790156.88</v>
      </c>
      <c r="U210" s="224">
        <v>1790156.88</v>
      </c>
      <c r="V210" s="273" t="s">
        <v>1347</v>
      </c>
      <c r="W210" s="274"/>
      <c r="X210" s="221"/>
      <c r="Y210" s="221"/>
      <c r="Z210" s="222" t="s">
        <v>1847</v>
      </c>
      <c r="AA210" s="250"/>
      <c r="AB210"/>
      <c r="AC210"/>
    </row>
    <row r="211" spans="1:29" ht="63">
      <c r="A211" s="221"/>
      <c r="B211" s="221"/>
      <c r="C211" s="222"/>
      <c r="D211" s="221"/>
      <c r="E211" s="221"/>
      <c r="F211" s="221"/>
      <c r="G211" s="169" t="s">
        <v>1575</v>
      </c>
      <c r="H211" s="167">
        <v>2265003956</v>
      </c>
      <c r="I211" s="167">
        <v>226501001</v>
      </c>
      <c r="J211" s="182" t="s">
        <v>1426</v>
      </c>
      <c r="K211" s="167">
        <v>1634495101</v>
      </c>
      <c r="L211" s="169" t="s">
        <v>1427</v>
      </c>
      <c r="M211" s="167" t="s">
        <v>1328</v>
      </c>
      <c r="N211" s="169" t="s">
        <v>1326</v>
      </c>
      <c r="O211" s="168"/>
      <c r="P211" s="169" t="s">
        <v>1845</v>
      </c>
      <c r="Q211" s="221"/>
      <c r="R211" s="222"/>
      <c r="S211" s="222"/>
      <c r="T211" s="224"/>
      <c r="U211" s="224"/>
      <c r="V211" s="273"/>
      <c r="W211" s="274"/>
      <c r="X211" s="221"/>
      <c r="Y211" s="221"/>
      <c r="Z211" s="222"/>
      <c r="AA211" s="250"/>
      <c r="AB211"/>
      <c r="AC211"/>
    </row>
    <row r="212" spans="1:29" ht="47.25">
      <c r="A212" s="221" t="s">
        <v>3577</v>
      </c>
      <c r="B212" s="221" t="s">
        <v>123</v>
      </c>
      <c r="C212" s="222" t="s">
        <v>965</v>
      </c>
      <c r="D212" s="221">
        <v>1634489</v>
      </c>
      <c r="E212" s="221" t="s">
        <v>964</v>
      </c>
      <c r="F212" s="223">
        <v>38797</v>
      </c>
      <c r="G212" s="169" t="s">
        <v>1325</v>
      </c>
      <c r="H212" s="169"/>
      <c r="I212" s="169"/>
      <c r="J212" s="182"/>
      <c r="K212" s="182" t="s">
        <v>1696</v>
      </c>
      <c r="L212" s="169" t="s">
        <v>1697</v>
      </c>
      <c r="M212" s="167" t="s">
        <v>1334</v>
      </c>
      <c r="N212" s="169" t="s">
        <v>557</v>
      </c>
      <c r="O212" s="168">
        <v>38797</v>
      </c>
      <c r="P212" s="169" t="s">
        <v>1849</v>
      </c>
      <c r="Q212" s="221">
        <v>1500</v>
      </c>
      <c r="R212" s="222" t="s">
        <v>1346</v>
      </c>
      <c r="S212" s="222" t="s">
        <v>1348</v>
      </c>
      <c r="T212" s="224">
        <f>U212</f>
        <v>351195</v>
      </c>
      <c r="U212" s="224">
        <v>351195</v>
      </c>
      <c r="V212" s="273" t="s">
        <v>1347</v>
      </c>
      <c r="W212" s="274"/>
      <c r="X212" s="221"/>
      <c r="Y212" s="221"/>
      <c r="Z212" s="222" t="s">
        <v>1850</v>
      </c>
      <c r="AA212" s="250"/>
      <c r="AB212"/>
      <c r="AC212"/>
    </row>
    <row r="213" spans="1:29" ht="47.25">
      <c r="A213" s="221"/>
      <c r="B213" s="221"/>
      <c r="C213" s="222"/>
      <c r="D213" s="221"/>
      <c r="E213" s="221"/>
      <c r="F213" s="221"/>
      <c r="G213" s="169" t="s">
        <v>494</v>
      </c>
      <c r="H213" s="167">
        <v>2265006548</v>
      </c>
      <c r="I213" s="167">
        <v>226501001</v>
      </c>
      <c r="J213" s="182" t="s">
        <v>1374</v>
      </c>
      <c r="K213" s="167">
        <v>1634495101</v>
      </c>
      <c r="L213" s="169" t="s">
        <v>1375</v>
      </c>
      <c r="M213" s="167" t="s">
        <v>1328</v>
      </c>
      <c r="N213" s="169" t="s">
        <v>1326</v>
      </c>
      <c r="O213" s="168">
        <v>44126</v>
      </c>
      <c r="P213" s="169" t="s">
        <v>1848</v>
      </c>
      <c r="Q213" s="221"/>
      <c r="R213" s="222"/>
      <c r="S213" s="222"/>
      <c r="T213" s="224"/>
      <c r="U213" s="224"/>
      <c r="V213" s="273"/>
      <c r="W213" s="274"/>
      <c r="X213" s="221"/>
      <c r="Y213" s="221"/>
      <c r="Z213" s="222"/>
      <c r="AA213" s="250"/>
      <c r="AB213"/>
      <c r="AC213"/>
    </row>
    <row r="214" spans="1:29" ht="47.25">
      <c r="A214" s="221" t="s">
        <v>3578</v>
      </c>
      <c r="B214" s="221" t="s">
        <v>940</v>
      </c>
      <c r="C214" s="222" t="s">
        <v>2173</v>
      </c>
      <c r="D214" s="221">
        <v>1634495</v>
      </c>
      <c r="E214" s="221" t="s">
        <v>2155</v>
      </c>
      <c r="F214" s="223">
        <v>38353</v>
      </c>
      <c r="G214" s="169" t="s">
        <v>1325</v>
      </c>
      <c r="H214" s="169"/>
      <c r="I214" s="169"/>
      <c r="J214" s="182"/>
      <c r="K214" s="182" t="s">
        <v>1696</v>
      </c>
      <c r="L214" s="169" t="s">
        <v>1697</v>
      </c>
      <c r="M214" s="185" t="s">
        <v>1334</v>
      </c>
      <c r="N214" s="169" t="s">
        <v>557</v>
      </c>
      <c r="O214" s="168">
        <v>38353</v>
      </c>
      <c r="P214" s="169" t="s">
        <v>2174</v>
      </c>
      <c r="Q214" s="221">
        <v>430</v>
      </c>
      <c r="R214" s="222" t="s">
        <v>1346</v>
      </c>
      <c r="S214" s="274" t="s">
        <v>1348</v>
      </c>
      <c r="T214" s="284">
        <f>U214</f>
        <v>186916.7</v>
      </c>
      <c r="U214" s="284">
        <v>186916.7</v>
      </c>
      <c r="V214" s="222" t="s">
        <v>1347</v>
      </c>
      <c r="W214" s="274"/>
      <c r="X214" s="221"/>
      <c r="Y214" s="221"/>
      <c r="Z214" s="222" t="s">
        <v>2175</v>
      </c>
      <c r="AA214" s="222"/>
      <c r="AB214"/>
      <c r="AC214"/>
    </row>
    <row r="215" spans="1:29" ht="47.25">
      <c r="A215" s="221"/>
      <c r="B215" s="221"/>
      <c r="C215" s="222"/>
      <c r="D215" s="221"/>
      <c r="E215" s="221"/>
      <c r="F215" s="223"/>
      <c r="G215" s="169" t="s">
        <v>494</v>
      </c>
      <c r="H215" s="167">
        <v>2265006548</v>
      </c>
      <c r="I215" s="167">
        <v>226501001</v>
      </c>
      <c r="J215" s="182" t="s">
        <v>1374</v>
      </c>
      <c r="K215" s="167">
        <v>1634495101</v>
      </c>
      <c r="L215" s="169" t="s">
        <v>1375</v>
      </c>
      <c r="M215" s="167" t="s">
        <v>1328</v>
      </c>
      <c r="N215" s="169" t="s">
        <v>2290</v>
      </c>
      <c r="O215" s="168">
        <v>45650</v>
      </c>
      <c r="P215" s="169" t="s">
        <v>2291</v>
      </c>
      <c r="Q215" s="221"/>
      <c r="R215" s="222"/>
      <c r="S215" s="274"/>
      <c r="T215" s="284"/>
      <c r="U215" s="284"/>
      <c r="V215" s="222"/>
      <c r="W215" s="274"/>
      <c r="X215" s="221"/>
      <c r="Y215" s="221"/>
      <c r="Z215" s="222"/>
      <c r="AA215" s="250"/>
      <c r="AB215"/>
      <c r="AC215"/>
    </row>
    <row r="216" spans="1:29" ht="47.25">
      <c r="A216" s="221" t="s">
        <v>3579</v>
      </c>
      <c r="B216" s="221" t="s">
        <v>123</v>
      </c>
      <c r="C216" s="222" t="s">
        <v>2177</v>
      </c>
      <c r="D216" s="240">
        <v>1634495</v>
      </c>
      <c r="E216" s="240" t="s">
        <v>2176</v>
      </c>
      <c r="F216" s="271">
        <v>38838</v>
      </c>
      <c r="G216" s="169" t="s">
        <v>1325</v>
      </c>
      <c r="H216" s="169"/>
      <c r="I216" s="169"/>
      <c r="J216" s="182"/>
      <c r="K216" s="182" t="s">
        <v>1696</v>
      </c>
      <c r="L216" s="169" t="s">
        <v>1697</v>
      </c>
      <c r="M216" s="185" t="s">
        <v>1334</v>
      </c>
      <c r="N216" s="169" t="s">
        <v>557</v>
      </c>
      <c r="O216" s="63">
        <v>38838</v>
      </c>
      <c r="P216" s="169" t="s">
        <v>2206</v>
      </c>
      <c r="Q216" s="240">
        <v>1100</v>
      </c>
      <c r="R216" s="222" t="s">
        <v>1346</v>
      </c>
      <c r="S216" s="274" t="s">
        <v>1348</v>
      </c>
      <c r="T216" s="285">
        <f>U216</f>
        <v>491986</v>
      </c>
      <c r="U216" s="285">
        <v>491986</v>
      </c>
      <c r="V216" s="222" t="s">
        <v>1347</v>
      </c>
      <c r="W216" s="274"/>
      <c r="X216" s="221"/>
      <c r="Y216" s="221"/>
      <c r="Z216" s="277" t="s">
        <v>2178</v>
      </c>
      <c r="AA216" s="250"/>
    </row>
    <row r="217" spans="1:29" ht="47.25">
      <c r="A217" s="221"/>
      <c r="B217" s="221"/>
      <c r="C217" s="222"/>
      <c r="D217" s="240"/>
      <c r="E217" s="240"/>
      <c r="F217" s="271"/>
      <c r="G217" s="169" t="s">
        <v>494</v>
      </c>
      <c r="H217" s="167">
        <v>2265006548</v>
      </c>
      <c r="I217" s="167">
        <v>226501001</v>
      </c>
      <c r="J217" s="182" t="s">
        <v>1374</v>
      </c>
      <c r="K217" s="167">
        <v>1634495101</v>
      </c>
      <c r="L217" s="169" t="s">
        <v>1375</v>
      </c>
      <c r="M217" s="167" t="s">
        <v>1328</v>
      </c>
      <c r="N217" s="169" t="s">
        <v>2290</v>
      </c>
      <c r="O217" s="168">
        <v>45650</v>
      </c>
      <c r="P217" s="169" t="s">
        <v>2292</v>
      </c>
      <c r="Q217" s="240"/>
      <c r="R217" s="222"/>
      <c r="S217" s="274"/>
      <c r="T217" s="285"/>
      <c r="U217" s="285"/>
      <c r="V217" s="222"/>
      <c r="W217" s="274"/>
      <c r="X217" s="221"/>
      <c r="Y217" s="221"/>
      <c r="Z217" s="277"/>
      <c r="AA217" s="250"/>
      <c r="AB217"/>
      <c r="AC217"/>
    </row>
    <row r="218" spans="1:29" ht="47.25">
      <c r="A218" s="167" t="s">
        <v>3580</v>
      </c>
      <c r="B218" s="167" t="s">
        <v>634</v>
      </c>
      <c r="C218" s="169" t="s">
        <v>996</v>
      </c>
      <c r="D218" s="167">
        <v>1634495</v>
      </c>
      <c r="E218" s="167" t="s">
        <v>995</v>
      </c>
      <c r="F218" s="168">
        <v>44960</v>
      </c>
      <c r="G218" s="169" t="s">
        <v>1325</v>
      </c>
      <c r="H218" s="169"/>
      <c r="I218" s="169"/>
      <c r="J218" s="182"/>
      <c r="K218" s="182" t="s">
        <v>1696</v>
      </c>
      <c r="L218" s="169" t="s">
        <v>1697</v>
      </c>
      <c r="M218" s="185" t="s">
        <v>1334</v>
      </c>
      <c r="N218" s="169" t="s">
        <v>557</v>
      </c>
      <c r="O218" s="168">
        <v>44960</v>
      </c>
      <c r="P218" s="169" t="s">
        <v>1368</v>
      </c>
      <c r="Q218" s="167">
        <v>457</v>
      </c>
      <c r="R218" s="169" t="s">
        <v>1346</v>
      </c>
      <c r="S218" s="169" t="s">
        <v>1369</v>
      </c>
      <c r="T218" s="171">
        <v>49250.89</v>
      </c>
      <c r="U218" s="56">
        <v>49250.89</v>
      </c>
      <c r="V218" s="184" t="s">
        <v>1347</v>
      </c>
      <c r="W218" s="184"/>
      <c r="X218" s="169"/>
      <c r="Y218" s="169"/>
      <c r="Z218" s="169" t="s">
        <v>1002</v>
      </c>
      <c r="AA218" s="80"/>
      <c r="AB218"/>
      <c r="AC218"/>
    </row>
    <row r="219" spans="1:29" ht="47.25">
      <c r="A219" s="221" t="s">
        <v>3581</v>
      </c>
      <c r="B219" s="221" t="s">
        <v>123</v>
      </c>
      <c r="C219" s="222" t="s">
        <v>998</v>
      </c>
      <c r="D219" s="221">
        <v>1634478</v>
      </c>
      <c r="E219" s="221" t="s">
        <v>997</v>
      </c>
      <c r="F219" s="223">
        <v>44963</v>
      </c>
      <c r="G219" s="169" t="s">
        <v>1325</v>
      </c>
      <c r="H219" s="169"/>
      <c r="I219" s="169"/>
      <c r="J219" s="182"/>
      <c r="K219" s="182" t="s">
        <v>1696</v>
      </c>
      <c r="L219" s="169" t="s">
        <v>1697</v>
      </c>
      <c r="M219" s="185" t="s">
        <v>1334</v>
      </c>
      <c r="N219" s="169" t="s">
        <v>557</v>
      </c>
      <c r="O219" s="168">
        <v>44963</v>
      </c>
      <c r="P219" s="169" t="s">
        <v>1853</v>
      </c>
      <c r="Q219" s="221">
        <v>1039</v>
      </c>
      <c r="R219" s="222" t="s">
        <v>1346</v>
      </c>
      <c r="S219" s="222" t="s">
        <v>1360</v>
      </c>
      <c r="T219" s="224">
        <f>U219</f>
        <v>83410.92</v>
      </c>
      <c r="U219" s="224">
        <v>83410.92</v>
      </c>
      <c r="V219" s="273" t="s">
        <v>1347</v>
      </c>
      <c r="W219" s="274"/>
      <c r="X219" s="221"/>
      <c r="Y219" s="221"/>
      <c r="Z219" s="222" t="s">
        <v>1854</v>
      </c>
      <c r="AA219" s="250"/>
      <c r="AB219"/>
      <c r="AC219"/>
    </row>
    <row r="220" spans="1:29" ht="47.25">
      <c r="A220" s="221"/>
      <c r="B220" s="221"/>
      <c r="C220" s="222"/>
      <c r="D220" s="221"/>
      <c r="E220" s="221"/>
      <c r="F220" s="223"/>
      <c r="G220" s="169" t="s">
        <v>1268</v>
      </c>
      <c r="H220" s="167">
        <v>2265006989</v>
      </c>
      <c r="I220" s="167">
        <v>226501001</v>
      </c>
      <c r="J220" s="182" t="s">
        <v>1269</v>
      </c>
      <c r="K220" s="167">
        <v>1634467101</v>
      </c>
      <c r="L220" s="169" t="s">
        <v>1356</v>
      </c>
      <c r="M220" s="167" t="s">
        <v>1339</v>
      </c>
      <c r="N220" s="169" t="s">
        <v>1851</v>
      </c>
      <c r="O220" s="168">
        <v>44994</v>
      </c>
      <c r="P220" s="169" t="s">
        <v>1852</v>
      </c>
      <c r="Q220" s="221"/>
      <c r="R220" s="222"/>
      <c r="S220" s="222"/>
      <c r="T220" s="224"/>
      <c r="U220" s="224"/>
      <c r="V220" s="273"/>
      <c r="W220" s="274"/>
      <c r="X220" s="221"/>
      <c r="Y220" s="221"/>
      <c r="Z220" s="222"/>
      <c r="AA220" s="250"/>
      <c r="AB220"/>
      <c r="AC220"/>
    </row>
    <row r="221" spans="1:29" ht="47.25">
      <c r="A221" s="221" t="s">
        <v>3582</v>
      </c>
      <c r="B221" s="221" t="s">
        <v>123</v>
      </c>
      <c r="C221" s="222" t="s">
        <v>1027</v>
      </c>
      <c r="D221" s="221">
        <v>1634439</v>
      </c>
      <c r="E221" s="221" t="s">
        <v>1026</v>
      </c>
      <c r="F221" s="223">
        <v>45044</v>
      </c>
      <c r="G221" s="169" t="s">
        <v>1325</v>
      </c>
      <c r="H221" s="169"/>
      <c r="I221" s="169"/>
      <c r="J221" s="182"/>
      <c r="K221" s="182" t="s">
        <v>1696</v>
      </c>
      <c r="L221" s="169" t="s">
        <v>1697</v>
      </c>
      <c r="M221" s="185" t="s">
        <v>1334</v>
      </c>
      <c r="N221" s="169" t="s">
        <v>557</v>
      </c>
      <c r="O221" s="168">
        <v>45044</v>
      </c>
      <c r="P221" s="169" t="s">
        <v>1856</v>
      </c>
      <c r="Q221" s="221">
        <v>805</v>
      </c>
      <c r="R221" s="222" t="s">
        <v>1346</v>
      </c>
      <c r="S221" s="222" t="s">
        <v>1857</v>
      </c>
      <c r="T221" s="224">
        <f>U221</f>
        <v>169726.2</v>
      </c>
      <c r="U221" s="224">
        <v>169726.2</v>
      </c>
      <c r="V221" s="273" t="s">
        <v>1347</v>
      </c>
      <c r="W221" s="274"/>
      <c r="X221" s="221"/>
      <c r="Y221" s="221"/>
      <c r="Z221" s="221"/>
      <c r="AA221" s="250" t="s">
        <v>1858</v>
      </c>
      <c r="AB221"/>
      <c r="AC221"/>
    </row>
    <row r="222" spans="1:29" ht="63">
      <c r="A222" s="221"/>
      <c r="B222" s="221"/>
      <c r="C222" s="222"/>
      <c r="D222" s="221"/>
      <c r="E222" s="221"/>
      <c r="F222" s="223"/>
      <c r="G222" s="169" t="s">
        <v>1411</v>
      </c>
      <c r="H222" s="169">
        <v>2265001927</v>
      </c>
      <c r="I222" s="169">
        <v>226501001</v>
      </c>
      <c r="J222" s="182" t="s">
        <v>1409</v>
      </c>
      <c r="K222" s="182" t="s">
        <v>1271</v>
      </c>
      <c r="L222" s="169" t="s">
        <v>1410</v>
      </c>
      <c r="M222" s="167" t="s">
        <v>1339</v>
      </c>
      <c r="N222" s="169" t="s">
        <v>1326</v>
      </c>
      <c r="O222" s="168">
        <v>45044</v>
      </c>
      <c r="P222" s="169" t="s">
        <v>1855</v>
      </c>
      <c r="Q222" s="221"/>
      <c r="R222" s="222"/>
      <c r="S222" s="222"/>
      <c r="T222" s="224"/>
      <c r="U222" s="224"/>
      <c r="V222" s="273"/>
      <c r="W222" s="274"/>
      <c r="X222" s="221"/>
      <c r="Y222" s="221"/>
      <c r="Z222" s="221"/>
      <c r="AA222" s="250"/>
      <c r="AB222"/>
      <c r="AC222"/>
    </row>
    <row r="223" spans="1:29" ht="93.75">
      <c r="A223" s="167" t="s">
        <v>3583</v>
      </c>
      <c r="B223" s="167" t="s">
        <v>123</v>
      </c>
      <c r="C223" s="169" t="s">
        <v>1037</v>
      </c>
      <c r="D223" s="167">
        <v>1634495</v>
      </c>
      <c r="E223" s="167" t="s">
        <v>1036</v>
      </c>
      <c r="F223" s="168">
        <v>45063</v>
      </c>
      <c r="G223" s="169" t="s">
        <v>1325</v>
      </c>
      <c r="H223" s="169"/>
      <c r="I223" s="169"/>
      <c r="J223" s="182"/>
      <c r="K223" s="182" t="s">
        <v>1696</v>
      </c>
      <c r="L223" s="169" t="s">
        <v>1697</v>
      </c>
      <c r="M223" s="185" t="s">
        <v>1334</v>
      </c>
      <c r="N223" s="169" t="s">
        <v>557</v>
      </c>
      <c r="O223" s="168">
        <v>45064</v>
      </c>
      <c r="P223" s="169" t="s">
        <v>1859</v>
      </c>
      <c r="Q223" s="167">
        <v>6825</v>
      </c>
      <c r="R223" s="169" t="s">
        <v>1346</v>
      </c>
      <c r="S223" s="169" t="s">
        <v>1345</v>
      </c>
      <c r="T223" s="171">
        <f>U223</f>
        <v>1838040.75</v>
      </c>
      <c r="U223" s="56">
        <v>1838040.75</v>
      </c>
      <c r="V223" s="276" t="s">
        <v>1347</v>
      </c>
      <c r="W223" s="276"/>
      <c r="X223" s="169"/>
      <c r="Y223" s="169"/>
      <c r="Z223" s="169" t="s">
        <v>1860</v>
      </c>
      <c r="AA223" s="266" t="s">
        <v>1861</v>
      </c>
      <c r="AB223"/>
      <c r="AC223"/>
    </row>
    <row r="224" spans="1:29" ht="47.25">
      <c r="A224" s="221" t="s">
        <v>3584</v>
      </c>
      <c r="B224" s="221" t="s">
        <v>123</v>
      </c>
      <c r="C224" s="222" t="s">
        <v>1385</v>
      </c>
      <c r="D224" s="221">
        <v>1634495</v>
      </c>
      <c r="E224" s="221" t="s">
        <v>993</v>
      </c>
      <c r="F224" s="223">
        <v>41710</v>
      </c>
      <c r="G224" s="169" t="s">
        <v>1325</v>
      </c>
      <c r="H224" s="169"/>
      <c r="I224" s="169"/>
      <c r="J224" s="182"/>
      <c r="K224" s="182" t="s">
        <v>1696</v>
      </c>
      <c r="L224" s="169" t="s">
        <v>1697</v>
      </c>
      <c r="M224" s="185" t="s">
        <v>1334</v>
      </c>
      <c r="N224" s="169" t="s">
        <v>557</v>
      </c>
      <c r="O224" s="168">
        <v>41710</v>
      </c>
      <c r="P224" s="169" t="s">
        <v>1379</v>
      </c>
      <c r="Q224" s="221">
        <v>90539</v>
      </c>
      <c r="R224" s="222" t="s">
        <v>1382</v>
      </c>
      <c r="S224" s="222" t="s">
        <v>1383</v>
      </c>
      <c r="T224" s="224">
        <f>U224</f>
        <v>5757375.0099999998</v>
      </c>
      <c r="U224" s="224">
        <v>5757375.0099999998</v>
      </c>
      <c r="V224" s="242" t="s">
        <v>1347</v>
      </c>
      <c r="W224" s="242"/>
      <c r="X224" s="221"/>
      <c r="Y224" s="221"/>
      <c r="Z224" s="222" t="s">
        <v>1384</v>
      </c>
      <c r="AA224" s="222"/>
      <c r="AB224"/>
      <c r="AC224"/>
    </row>
    <row r="225" spans="1:29" ht="47.25">
      <c r="A225" s="221"/>
      <c r="B225" s="221"/>
      <c r="C225" s="222"/>
      <c r="D225" s="221"/>
      <c r="E225" s="221"/>
      <c r="F225" s="223"/>
      <c r="G225" s="169" t="s">
        <v>1268</v>
      </c>
      <c r="H225" s="167">
        <v>2265006989</v>
      </c>
      <c r="I225" s="167">
        <v>226501001</v>
      </c>
      <c r="J225" s="182" t="s">
        <v>1269</v>
      </c>
      <c r="K225" s="167">
        <v>1634467101</v>
      </c>
      <c r="L225" s="169" t="s">
        <v>1356</v>
      </c>
      <c r="M225" s="167" t="s">
        <v>1339</v>
      </c>
      <c r="N225" s="169" t="s">
        <v>1381</v>
      </c>
      <c r="O225" s="168">
        <v>43973</v>
      </c>
      <c r="P225" s="169" t="s">
        <v>1380</v>
      </c>
      <c r="Q225" s="221"/>
      <c r="R225" s="222"/>
      <c r="S225" s="222"/>
      <c r="T225" s="224"/>
      <c r="U225" s="224"/>
      <c r="V225" s="242"/>
      <c r="W225" s="242"/>
      <c r="X225" s="221"/>
      <c r="Y225" s="221"/>
      <c r="Z225" s="222"/>
      <c r="AA225" s="222"/>
      <c r="AB225"/>
      <c r="AC225"/>
    </row>
    <row r="226" spans="1:29" ht="47.25">
      <c r="A226" s="221" t="s">
        <v>3585</v>
      </c>
      <c r="B226" s="221" t="s">
        <v>123</v>
      </c>
      <c r="C226" s="222" t="s">
        <v>1066</v>
      </c>
      <c r="D226" s="221">
        <v>1634495</v>
      </c>
      <c r="E226" s="221" t="s">
        <v>1065</v>
      </c>
      <c r="F226" s="223">
        <v>45230</v>
      </c>
      <c r="G226" s="169" t="s">
        <v>1325</v>
      </c>
      <c r="H226" s="169"/>
      <c r="I226" s="169"/>
      <c r="J226" s="182"/>
      <c r="K226" s="182" t="s">
        <v>1696</v>
      </c>
      <c r="L226" s="169" t="s">
        <v>1697</v>
      </c>
      <c r="M226" s="185" t="s">
        <v>1334</v>
      </c>
      <c r="N226" s="169" t="s">
        <v>557</v>
      </c>
      <c r="O226" s="168">
        <v>45230</v>
      </c>
      <c r="P226" s="169" t="s">
        <v>1371</v>
      </c>
      <c r="Q226" s="221">
        <v>112913</v>
      </c>
      <c r="R226" s="222" t="s">
        <v>1346</v>
      </c>
      <c r="S226" s="222" t="s">
        <v>1360</v>
      </c>
      <c r="T226" s="224">
        <f>U226</f>
        <v>6725098.2800000003</v>
      </c>
      <c r="U226" s="224">
        <v>6725098.2800000003</v>
      </c>
      <c r="V226" s="242" t="s">
        <v>1347</v>
      </c>
      <c r="W226" s="242"/>
      <c r="X226" s="221"/>
      <c r="Y226" s="221"/>
      <c r="Z226" s="250" t="s">
        <v>1862</v>
      </c>
      <c r="AA226" s="235"/>
      <c r="AB226"/>
      <c r="AC226"/>
    </row>
    <row r="227" spans="1:29" ht="47.25">
      <c r="A227" s="221"/>
      <c r="B227" s="221"/>
      <c r="C227" s="222"/>
      <c r="D227" s="221"/>
      <c r="E227" s="221"/>
      <c r="F227" s="221"/>
      <c r="G227" s="169" t="s">
        <v>1268</v>
      </c>
      <c r="H227" s="167">
        <v>2265006989</v>
      </c>
      <c r="I227" s="167">
        <v>226501001</v>
      </c>
      <c r="J227" s="182" t="s">
        <v>1269</v>
      </c>
      <c r="K227" s="167">
        <v>1634467101</v>
      </c>
      <c r="L227" s="169" t="s">
        <v>1356</v>
      </c>
      <c r="M227" s="167" t="s">
        <v>1339</v>
      </c>
      <c r="N227" s="169" t="s">
        <v>1370</v>
      </c>
      <c r="O227" s="168">
        <v>45257</v>
      </c>
      <c r="P227" s="80" t="s">
        <v>1372</v>
      </c>
      <c r="Q227" s="221"/>
      <c r="R227" s="222"/>
      <c r="S227" s="222"/>
      <c r="T227" s="224"/>
      <c r="U227" s="224"/>
      <c r="V227" s="242"/>
      <c r="W227" s="242"/>
      <c r="X227" s="221"/>
      <c r="Y227" s="221"/>
      <c r="Z227" s="250"/>
      <c r="AA227" s="235"/>
      <c r="AB227"/>
      <c r="AC227"/>
    </row>
    <row r="228" spans="1:29" ht="78.75">
      <c r="A228" s="167" t="s">
        <v>3586</v>
      </c>
      <c r="B228" s="167" t="s">
        <v>634</v>
      </c>
      <c r="C228" s="169" t="s">
        <v>1093</v>
      </c>
      <c r="D228" s="167">
        <v>1634445</v>
      </c>
      <c r="E228" s="167" t="s">
        <v>1092</v>
      </c>
      <c r="F228" s="168">
        <v>38762</v>
      </c>
      <c r="G228" s="169" t="s">
        <v>1325</v>
      </c>
      <c r="H228" s="169"/>
      <c r="I228" s="169"/>
      <c r="J228" s="182"/>
      <c r="K228" s="182" t="s">
        <v>1696</v>
      </c>
      <c r="L228" s="169" t="s">
        <v>1697</v>
      </c>
      <c r="M228" s="185" t="s">
        <v>1334</v>
      </c>
      <c r="N228" s="169" t="s">
        <v>557</v>
      </c>
      <c r="O228" s="168">
        <v>45315</v>
      </c>
      <c r="P228" s="80" t="s">
        <v>1386</v>
      </c>
      <c r="Q228" s="167">
        <v>5437</v>
      </c>
      <c r="R228" s="169" t="s">
        <v>1346</v>
      </c>
      <c r="S228" s="169" t="s">
        <v>1387</v>
      </c>
      <c r="T228" s="171">
        <f>U228</f>
        <v>406959.45</v>
      </c>
      <c r="U228" s="56">
        <v>406959.45</v>
      </c>
      <c r="V228" s="184" t="s">
        <v>1347</v>
      </c>
      <c r="W228" s="184"/>
      <c r="X228" s="169"/>
      <c r="Y228" s="169"/>
      <c r="Z228" s="80" t="s">
        <v>1863</v>
      </c>
      <c r="AA228" s="80"/>
      <c r="AB228"/>
      <c r="AC228"/>
    </row>
    <row r="229" spans="1:29" ht="71.25" customHeight="1">
      <c r="A229" s="221" t="s">
        <v>3587</v>
      </c>
      <c r="B229" s="221" t="s">
        <v>123</v>
      </c>
      <c r="C229" s="222" t="s">
        <v>1119</v>
      </c>
      <c r="D229" s="221">
        <v>1634450</v>
      </c>
      <c r="E229" s="221" t="s">
        <v>1099</v>
      </c>
      <c r="F229" s="223">
        <v>45329</v>
      </c>
      <c r="G229" s="169" t="s">
        <v>1325</v>
      </c>
      <c r="H229" s="169"/>
      <c r="I229" s="169"/>
      <c r="J229" s="182"/>
      <c r="K229" s="182" t="s">
        <v>1696</v>
      </c>
      <c r="L229" s="169" t="s">
        <v>1697</v>
      </c>
      <c r="M229" s="185" t="s">
        <v>1334</v>
      </c>
      <c r="N229" s="169" t="s">
        <v>557</v>
      </c>
      <c r="O229" s="168">
        <v>45329</v>
      </c>
      <c r="P229" s="80" t="s">
        <v>1399</v>
      </c>
      <c r="Q229" s="221">
        <v>1029</v>
      </c>
      <c r="R229" s="222" t="s">
        <v>1346</v>
      </c>
      <c r="S229" s="222" t="s">
        <v>1360</v>
      </c>
      <c r="T229" s="224">
        <v>81435.06</v>
      </c>
      <c r="U229" s="224">
        <v>81435.06</v>
      </c>
      <c r="V229" s="242" t="s">
        <v>1347</v>
      </c>
      <c r="W229" s="242"/>
      <c r="X229" s="221"/>
      <c r="Y229" s="221"/>
      <c r="Z229" s="250" t="s">
        <v>2659</v>
      </c>
      <c r="AA229" s="250"/>
      <c r="AB229"/>
      <c r="AC229"/>
    </row>
    <row r="230" spans="1:29" ht="47.25">
      <c r="A230" s="221"/>
      <c r="B230" s="221"/>
      <c r="C230" s="222"/>
      <c r="D230" s="221"/>
      <c r="E230" s="221"/>
      <c r="F230" s="223"/>
      <c r="G230" s="169" t="s">
        <v>1268</v>
      </c>
      <c r="H230" s="167">
        <v>2265006989</v>
      </c>
      <c r="I230" s="167">
        <v>226501001</v>
      </c>
      <c r="J230" s="182" t="s">
        <v>1269</v>
      </c>
      <c r="K230" s="167">
        <v>1634467101</v>
      </c>
      <c r="L230" s="169" t="s">
        <v>1356</v>
      </c>
      <c r="M230" s="167" t="s">
        <v>1339</v>
      </c>
      <c r="N230" s="169" t="s">
        <v>1398</v>
      </c>
      <c r="O230" s="168">
        <v>45341</v>
      </c>
      <c r="P230" s="80" t="s">
        <v>1400</v>
      </c>
      <c r="Q230" s="221"/>
      <c r="R230" s="222"/>
      <c r="S230" s="222"/>
      <c r="T230" s="224"/>
      <c r="U230" s="224"/>
      <c r="V230" s="242"/>
      <c r="W230" s="242"/>
      <c r="X230" s="221"/>
      <c r="Y230" s="221"/>
      <c r="Z230" s="250"/>
      <c r="AA230" s="250"/>
      <c r="AB230"/>
      <c r="AC230"/>
    </row>
    <row r="231" spans="1:29" ht="47.25">
      <c r="A231" s="221" t="s">
        <v>3588</v>
      </c>
      <c r="B231" s="221" t="s">
        <v>123</v>
      </c>
      <c r="C231" s="222" t="s">
        <v>1120</v>
      </c>
      <c r="D231" s="221">
        <v>1634450</v>
      </c>
      <c r="E231" s="221" t="s">
        <v>1102</v>
      </c>
      <c r="F231" s="223">
        <v>45329</v>
      </c>
      <c r="G231" s="169" t="s">
        <v>1325</v>
      </c>
      <c r="H231" s="169"/>
      <c r="I231" s="169"/>
      <c r="J231" s="182"/>
      <c r="K231" s="182" t="s">
        <v>1696</v>
      </c>
      <c r="L231" s="169" t="s">
        <v>1697</v>
      </c>
      <c r="M231" s="185" t="s">
        <v>1334</v>
      </c>
      <c r="N231" s="169" t="s">
        <v>557</v>
      </c>
      <c r="O231" s="168">
        <v>45329</v>
      </c>
      <c r="P231" s="80" t="s">
        <v>1401</v>
      </c>
      <c r="Q231" s="221">
        <v>1315</v>
      </c>
      <c r="R231" s="222" t="s">
        <v>1346</v>
      </c>
      <c r="S231" s="222" t="s">
        <v>1360</v>
      </c>
      <c r="T231" s="224">
        <v>100610.65</v>
      </c>
      <c r="U231" s="224">
        <v>100610.65</v>
      </c>
      <c r="V231" s="242" t="s">
        <v>1347</v>
      </c>
      <c r="W231" s="242"/>
      <c r="X231" s="221"/>
      <c r="Y231" s="221"/>
      <c r="Z231" s="250" t="s">
        <v>2631</v>
      </c>
      <c r="AA231" s="250"/>
      <c r="AB231"/>
      <c r="AC231"/>
    </row>
    <row r="232" spans="1:29" ht="47.25">
      <c r="A232" s="221"/>
      <c r="B232" s="221"/>
      <c r="C232" s="222"/>
      <c r="D232" s="221"/>
      <c r="E232" s="221"/>
      <c r="F232" s="223"/>
      <c r="G232" s="169" t="s">
        <v>1268</v>
      </c>
      <c r="H232" s="167">
        <v>2265006989</v>
      </c>
      <c r="I232" s="167">
        <v>226501001</v>
      </c>
      <c r="J232" s="182" t="s">
        <v>1269</v>
      </c>
      <c r="K232" s="167">
        <v>1634467101</v>
      </c>
      <c r="L232" s="169" t="s">
        <v>1356</v>
      </c>
      <c r="M232" s="167" t="s">
        <v>1339</v>
      </c>
      <c r="N232" s="169" t="s">
        <v>1398</v>
      </c>
      <c r="O232" s="168">
        <v>45341</v>
      </c>
      <c r="P232" s="80" t="s">
        <v>1402</v>
      </c>
      <c r="Q232" s="221"/>
      <c r="R232" s="222"/>
      <c r="S232" s="222"/>
      <c r="T232" s="224"/>
      <c r="U232" s="224"/>
      <c r="V232" s="242"/>
      <c r="W232" s="242"/>
      <c r="X232" s="221"/>
      <c r="Y232" s="221"/>
      <c r="Z232" s="250"/>
      <c r="AA232" s="250"/>
      <c r="AB232"/>
      <c r="AC232"/>
    </row>
    <row r="233" spans="1:29" ht="63">
      <c r="A233" s="167" t="s">
        <v>3589</v>
      </c>
      <c r="B233" s="167" t="s">
        <v>962</v>
      </c>
      <c r="C233" s="169" t="s">
        <v>1148</v>
      </c>
      <c r="D233" s="167">
        <v>1634478</v>
      </c>
      <c r="E233" s="167" t="s">
        <v>1114</v>
      </c>
      <c r="F233" s="168">
        <v>38810</v>
      </c>
      <c r="G233" s="169" t="s">
        <v>1325</v>
      </c>
      <c r="H233" s="169"/>
      <c r="I233" s="169"/>
      <c r="J233" s="182"/>
      <c r="K233" s="182" t="s">
        <v>1696</v>
      </c>
      <c r="L233" s="169" t="s">
        <v>1697</v>
      </c>
      <c r="M233" s="185" t="s">
        <v>1334</v>
      </c>
      <c r="N233" s="169" t="s">
        <v>557</v>
      </c>
      <c r="O233" s="168">
        <v>38810</v>
      </c>
      <c r="P233" s="80" t="s">
        <v>1149</v>
      </c>
      <c r="Q233" s="167">
        <v>1950</v>
      </c>
      <c r="R233" s="169" t="s">
        <v>1346</v>
      </c>
      <c r="S233" s="169" t="s">
        <v>1648</v>
      </c>
      <c r="T233" s="171">
        <f>U233</f>
        <v>453258</v>
      </c>
      <c r="U233" s="56">
        <v>453258</v>
      </c>
      <c r="V233" s="168" t="s">
        <v>1347</v>
      </c>
      <c r="W233" s="168"/>
      <c r="X233" s="169"/>
      <c r="Y233" s="169"/>
      <c r="Z233" s="80" t="s">
        <v>1864</v>
      </c>
      <c r="AA233" s="80"/>
      <c r="AB233"/>
      <c r="AC233"/>
    </row>
    <row r="234" spans="1:29" ht="47.25">
      <c r="A234" s="221" t="s">
        <v>3590</v>
      </c>
      <c r="B234" s="221" t="s">
        <v>123</v>
      </c>
      <c r="C234" s="222" t="s">
        <v>1116</v>
      </c>
      <c r="D234" s="221">
        <v>1634445</v>
      </c>
      <c r="E234" s="221" t="s">
        <v>1115</v>
      </c>
      <c r="F234" s="223">
        <v>38807</v>
      </c>
      <c r="G234" s="169" t="s">
        <v>1325</v>
      </c>
      <c r="H234" s="169"/>
      <c r="I234" s="169"/>
      <c r="J234" s="182"/>
      <c r="K234" s="182" t="s">
        <v>1696</v>
      </c>
      <c r="L234" s="169" t="s">
        <v>1697</v>
      </c>
      <c r="M234" s="185" t="s">
        <v>1334</v>
      </c>
      <c r="N234" s="169" t="s">
        <v>557</v>
      </c>
      <c r="O234" s="168">
        <v>38718</v>
      </c>
      <c r="P234" s="80" t="s">
        <v>1392</v>
      </c>
      <c r="Q234" s="221">
        <v>2736</v>
      </c>
      <c r="R234" s="222" t="s">
        <v>1346</v>
      </c>
      <c r="S234" s="222" t="s">
        <v>1393</v>
      </c>
      <c r="T234" s="224">
        <f>U234</f>
        <v>638527.68000000005</v>
      </c>
      <c r="U234" s="224">
        <v>638527.68000000005</v>
      </c>
      <c r="V234" s="242" t="s">
        <v>1347</v>
      </c>
      <c r="W234" s="242"/>
      <c r="X234" s="221"/>
      <c r="Y234" s="221"/>
      <c r="Z234" s="250" t="s">
        <v>1865</v>
      </c>
      <c r="AA234" s="250"/>
      <c r="AB234"/>
      <c r="AC234"/>
    </row>
    <row r="235" spans="1:29" ht="78.75">
      <c r="A235" s="221"/>
      <c r="B235" s="221"/>
      <c r="C235" s="222"/>
      <c r="D235" s="221"/>
      <c r="E235" s="221"/>
      <c r="F235" s="221"/>
      <c r="G235" s="169" t="s">
        <v>1388</v>
      </c>
      <c r="H235" s="167">
        <v>2265003995</v>
      </c>
      <c r="I235" s="167">
        <v>226501001</v>
      </c>
      <c r="J235" s="182" t="s">
        <v>1273</v>
      </c>
      <c r="K235" s="167">
        <v>1634495101</v>
      </c>
      <c r="L235" s="169" t="s">
        <v>1389</v>
      </c>
      <c r="M235" s="167" t="s">
        <v>1339</v>
      </c>
      <c r="N235" s="169" t="s">
        <v>1390</v>
      </c>
      <c r="O235" s="168">
        <v>41226</v>
      </c>
      <c r="P235" s="80" t="s">
        <v>1391</v>
      </c>
      <c r="Q235" s="221"/>
      <c r="R235" s="222"/>
      <c r="S235" s="222"/>
      <c r="T235" s="224"/>
      <c r="U235" s="224"/>
      <c r="V235" s="242"/>
      <c r="W235" s="242"/>
      <c r="X235" s="221"/>
      <c r="Y235" s="221"/>
      <c r="Z235" s="250"/>
      <c r="AA235" s="250"/>
      <c r="AB235"/>
      <c r="AC235"/>
    </row>
    <row r="236" spans="1:29" ht="47.25">
      <c r="A236" s="221" t="s">
        <v>3591</v>
      </c>
      <c r="B236" s="221" t="s">
        <v>123</v>
      </c>
      <c r="C236" s="222" t="s">
        <v>1122</v>
      </c>
      <c r="D236" s="221">
        <v>1634495</v>
      </c>
      <c r="E236" s="221" t="s">
        <v>1121</v>
      </c>
      <c r="F236" s="223">
        <v>38838</v>
      </c>
      <c r="G236" s="169" t="s">
        <v>1325</v>
      </c>
      <c r="H236" s="169"/>
      <c r="I236" s="169"/>
      <c r="J236" s="182"/>
      <c r="K236" s="182" t="s">
        <v>1696</v>
      </c>
      <c r="L236" s="169" t="s">
        <v>1697</v>
      </c>
      <c r="M236" s="185" t="s">
        <v>1334</v>
      </c>
      <c r="N236" s="169" t="s">
        <v>557</v>
      </c>
      <c r="O236" s="168">
        <v>38838</v>
      </c>
      <c r="P236" s="80" t="s">
        <v>1377</v>
      </c>
      <c r="Q236" s="221">
        <v>1841</v>
      </c>
      <c r="R236" s="222" t="s">
        <v>1346</v>
      </c>
      <c r="S236" s="222" t="s">
        <v>1348</v>
      </c>
      <c r="T236" s="224">
        <v>882980.42</v>
      </c>
      <c r="U236" s="224">
        <v>882980.42</v>
      </c>
      <c r="V236" s="242" t="s">
        <v>1347</v>
      </c>
      <c r="W236" s="242"/>
      <c r="X236" s="221"/>
      <c r="Y236" s="221"/>
      <c r="Z236" s="250" t="s">
        <v>1866</v>
      </c>
      <c r="AA236" s="235"/>
      <c r="AB236"/>
      <c r="AC236"/>
    </row>
    <row r="237" spans="1:29" s="2" customFormat="1" ht="47.25">
      <c r="A237" s="221"/>
      <c r="B237" s="221"/>
      <c r="C237" s="222"/>
      <c r="D237" s="221"/>
      <c r="E237" s="221"/>
      <c r="F237" s="221"/>
      <c r="G237" s="169" t="s">
        <v>494</v>
      </c>
      <c r="H237" s="167">
        <v>2265006548</v>
      </c>
      <c r="I237" s="167">
        <v>226501001</v>
      </c>
      <c r="J237" s="182" t="s">
        <v>1374</v>
      </c>
      <c r="K237" s="167">
        <v>1634495101</v>
      </c>
      <c r="L237" s="169" t="s">
        <v>1375</v>
      </c>
      <c r="M237" s="167" t="s">
        <v>1328</v>
      </c>
      <c r="N237" s="169" t="s">
        <v>1378</v>
      </c>
      <c r="O237" s="168">
        <v>45351</v>
      </c>
      <c r="P237" s="80" t="s">
        <v>1376</v>
      </c>
      <c r="Q237" s="221"/>
      <c r="R237" s="222"/>
      <c r="S237" s="222"/>
      <c r="T237" s="224"/>
      <c r="U237" s="224"/>
      <c r="V237" s="242"/>
      <c r="W237" s="242"/>
      <c r="X237" s="221"/>
      <c r="Y237" s="221"/>
      <c r="Z237" s="250"/>
      <c r="AA237" s="235"/>
    </row>
    <row r="238" spans="1:29" s="2" customFormat="1" ht="47.25">
      <c r="A238" s="221" t="s">
        <v>3592</v>
      </c>
      <c r="B238" s="221" t="s">
        <v>123</v>
      </c>
      <c r="C238" s="222" t="s">
        <v>1152</v>
      </c>
      <c r="D238" s="221">
        <v>1634478</v>
      </c>
      <c r="E238" s="221" t="s">
        <v>1151</v>
      </c>
      <c r="F238" s="223">
        <v>45363</v>
      </c>
      <c r="G238" s="169" t="s">
        <v>1325</v>
      </c>
      <c r="H238" s="169"/>
      <c r="I238" s="169"/>
      <c r="J238" s="182"/>
      <c r="K238" s="182" t="s">
        <v>1696</v>
      </c>
      <c r="L238" s="169" t="s">
        <v>1697</v>
      </c>
      <c r="M238" s="185" t="s">
        <v>1334</v>
      </c>
      <c r="N238" s="169" t="s">
        <v>557</v>
      </c>
      <c r="O238" s="168">
        <v>45363</v>
      </c>
      <c r="P238" s="80" t="s">
        <v>1395</v>
      </c>
      <c r="Q238" s="221">
        <v>194</v>
      </c>
      <c r="R238" s="222" t="s">
        <v>1397</v>
      </c>
      <c r="S238" s="222" t="s">
        <v>1369</v>
      </c>
      <c r="T238" s="224">
        <v>17454.18</v>
      </c>
      <c r="U238" s="224">
        <v>17454.18</v>
      </c>
      <c r="V238" s="242" t="s">
        <v>1347</v>
      </c>
      <c r="W238" s="242"/>
      <c r="X238" s="221"/>
      <c r="Y238" s="221"/>
      <c r="Z238" s="250" t="s">
        <v>1867</v>
      </c>
      <c r="AA238" s="235"/>
    </row>
    <row r="239" spans="1:29" ht="47.25">
      <c r="A239" s="221"/>
      <c r="B239" s="221"/>
      <c r="C239" s="222"/>
      <c r="D239" s="221"/>
      <c r="E239" s="221"/>
      <c r="F239" s="221"/>
      <c r="G239" s="169" t="s">
        <v>1268</v>
      </c>
      <c r="H239" s="167">
        <v>2265006989</v>
      </c>
      <c r="I239" s="167">
        <v>226501001</v>
      </c>
      <c r="J239" s="182" t="s">
        <v>1269</v>
      </c>
      <c r="K239" s="167">
        <v>1634467101</v>
      </c>
      <c r="L239" s="169" t="s">
        <v>1356</v>
      </c>
      <c r="M239" s="167" t="s">
        <v>1328</v>
      </c>
      <c r="N239" s="169" t="s">
        <v>1394</v>
      </c>
      <c r="O239" s="168">
        <v>45386</v>
      </c>
      <c r="P239" s="80" t="s">
        <v>1396</v>
      </c>
      <c r="Q239" s="221"/>
      <c r="R239" s="222"/>
      <c r="S239" s="222"/>
      <c r="T239" s="224"/>
      <c r="U239" s="224"/>
      <c r="V239" s="242"/>
      <c r="W239" s="242"/>
      <c r="X239" s="221"/>
      <c r="Y239" s="221"/>
      <c r="Z239" s="250"/>
      <c r="AA239" s="235"/>
      <c r="AB239"/>
      <c r="AC239"/>
    </row>
    <row r="240" spans="1:29" ht="47.25">
      <c r="A240" s="221" t="s">
        <v>3593</v>
      </c>
      <c r="B240" s="221" t="s">
        <v>123</v>
      </c>
      <c r="C240" s="222" t="s">
        <v>1153</v>
      </c>
      <c r="D240" s="221">
        <v>1634495</v>
      </c>
      <c r="E240" s="221" t="s">
        <v>1155</v>
      </c>
      <c r="F240" s="223">
        <v>45373</v>
      </c>
      <c r="G240" s="169" t="s">
        <v>1325</v>
      </c>
      <c r="H240" s="169"/>
      <c r="I240" s="169"/>
      <c r="J240" s="182"/>
      <c r="K240" s="182" t="s">
        <v>1696</v>
      </c>
      <c r="L240" s="169" t="s">
        <v>1697</v>
      </c>
      <c r="M240" s="185" t="s">
        <v>1334</v>
      </c>
      <c r="N240" s="169" t="s">
        <v>557</v>
      </c>
      <c r="O240" s="168">
        <v>45373</v>
      </c>
      <c r="P240" s="80" t="s">
        <v>1869</v>
      </c>
      <c r="Q240" s="221">
        <v>1784</v>
      </c>
      <c r="R240" s="222" t="s">
        <v>1346</v>
      </c>
      <c r="S240" s="222" t="s">
        <v>1360</v>
      </c>
      <c r="T240" s="224">
        <f>U240</f>
        <v>364542.56</v>
      </c>
      <c r="U240" s="224">
        <v>364542.56</v>
      </c>
      <c r="V240" s="242" t="s">
        <v>1347</v>
      </c>
      <c r="W240" s="242"/>
      <c r="X240" s="221"/>
      <c r="Y240" s="221"/>
      <c r="Z240" s="250" t="s">
        <v>1870</v>
      </c>
      <c r="AA240" s="250"/>
      <c r="AB240"/>
      <c r="AC240"/>
    </row>
    <row r="241" spans="1:29" ht="47.25">
      <c r="A241" s="221"/>
      <c r="B241" s="221"/>
      <c r="C241" s="222"/>
      <c r="D241" s="221"/>
      <c r="E241" s="221"/>
      <c r="F241" s="221"/>
      <c r="G241" s="169" t="s">
        <v>1268</v>
      </c>
      <c r="H241" s="167">
        <v>2265006989</v>
      </c>
      <c r="I241" s="167">
        <v>226501001</v>
      </c>
      <c r="J241" s="182" t="s">
        <v>1269</v>
      </c>
      <c r="K241" s="167">
        <v>1634467101</v>
      </c>
      <c r="L241" s="169" t="s">
        <v>1356</v>
      </c>
      <c r="M241" s="167" t="s">
        <v>1328</v>
      </c>
      <c r="N241" s="169" t="s">
        <v>1326</v>
      </c>
      <c r="O241" s="168"/>
      <c r="P241" s="80" t="s">
        <v>1868</v>
      </c>
      <c r="Q241" s="221"/>
      <c r="R241" s="222"/>
      <c r="S241" s="222"/>
      <c r="T241" s="224"/>
      <c r="U241" s="224"/>
      <c r="V241" s="242"/>
      <c r="W241" s="242"/>
      <c r="X241" s="221"/>
      <c r="Y241" s="221"/>
      <c r="Z241" s="250"/>
      <c r="AA241" s="250"/>
      <c r="AB241"/>
      <c r="AC241"/>
    </row>
    <row r="242" spans="1:29" ht="47.25">
      <c r="A242" s="221" t="s">
        <v>3594</v>
      </c>
      <c r="B242" s="221" t="s">
        <v>123</v>
      </c>
      <c r="C242" s="222" t="s">
        <v>1161</v>
      </c>
      <c r="D242" s="221">
        <v>1634422</v>
      </c>
      <c r="E242" s="221" t="s">
        <v>1160</v>
      </c>
      <c r="F242" s="223">
        <v>45386</v>
      </c>
      <c r="G242" s="169" t="s">
        <v>1325</v>
      </c>
      <c r="H242" s="169"/>
      <c r="I242" s="169"/>
      <c r="J242" s="182"/>
      <c r="K242" s="182" t="s">
        <v>1696</v>
      </c>
      <c r="L242" s="169" t="s">
        <v>1697</v>
      </c>
      <c r="M242" s="185" t="s">
        <v>1334</v>
      </c>
      <c r="N242" s="169" t="s">
        <v>557</v>
      </c>
      <c r="O242" s="168">
        <v>45386</v>
      </c>
      <c r="P242" s="80" t="s">
        <v>1871</v>
      </c>
      <c r="Q242" s="221">
        <v>4892</v>
      </c>
      <c r="R242" s="222" t="s">
        <v>1397</v>
      </c>
      <c r="S242" s="222" t="s">
        <v>1360</v>
      </c>
      <c r="T242" s="224">
        <f>U242</f>
        <v>328008.59999999998</v>
      </c>
      <c r="U242" s="224">
        <v>328008.59999999998</v>
      </c>
      <c r="V242" s="242" t="s">
        <v>1347</v>
      </c>
      <c r="W242" s="242"/>
      <c r="X242" s="221"/>
      <c r="Y242" s="221"/>
      <c r="Z242" s="250" t="s">
        <v>1873</v>
      </c>
      <c r="AA242" s="250"/>
      <c r="AB242"/>
      <c r="AC242"/>
    </row>
    <row r="243" spans="1:29" ht="47.25">
      <c r="A243" s="221"/>
      <c r="B243" s="221"/>
      <c r="C243" s="222"/>
      <c r="D243" s="221"/>
      <c r="E243" s="221"/>
      <c r="F243" s="223"/>
      <c r="G243" s="169" t="s">
        <v>1268</v>
      </c>
      <c r="H243" s="167">
        <v>2265006989</v>
      </c>
      <c r="I243" s="167">
        <v>226501001</v>
      </c>
      <c r="J243" s="182" t="s">
        <v>1269</v>
      </c>
      <c r="K243" s="167">
        <v>1634467101</v>
      </c>
      <c r="L243" s="169" t="s">
        <v>1356</v>
      </c>
      <c r="M243" s="167" t="s">
        <v>1328</v>
      </c>
      <c r="N243" s="169" t="s">
        <v>1326</v>
      </c>
      <c r="O243" s="168">
        <v>45398</v>
      </c>
      <c r="P243" s="80" t="s">
        <v>1872</v>
      </c>
      <c r="Q243" s="221"/>
      <c r="R243" s="222"/>
      <c r="S243" s="222"/>
      <c r="T243" s="224"/>
      <c r="U243" s="224"/>
      <c r="V243" s="242"/>
      <c r="W243" s="242"/>
      <c r="X243" s="221"/>
      <c r="Y243" s="221"/>
      <c r="Z243" s="250"/>
      <c r="AA243" s="250"/>
      <c r="AB243"/>
      <c r="AC243"/>
    </row>
    <row r="244" spans="1:29" ht="63">
      <c r="A244" s="167" t="s">
        <v>3595</v>
      </c>
      <c r="B244" s="167" t="s">
        <v>962</v>
      </c>
      <c r="C244" s="169" t="s">
        <v>1875</v>
      </c>
      <c r="D244" s="167">
        <v>1634495</v>
      </c>
      <c r="E244" s="167" t="s">
        <v>1874</v>
      </c>
      <c r="F244" s="168">
        <v>45609</v>
      </c>
      <c r="G244" s="169" t="s">
        <v>1325</v>
      </c>
      <c r="H244" s="169"/>
      <c r="I244" s="169"/>
      <c r="J244" s="182"/>
      <c r="K244" s="182" t="s">
        <v>1696</v>
      </c>
      <c r="L244" s="169" t="s">
        <v>1697</v>
      </c>
      <c r="M244" s="185" t="s">
        <v>1334</v>
      </c>
      <c r="N244" s="169" t="s">
        <v>557</v>
      </c>
      <c r="O244" s="168">
        <v>45609</v>
      </c>
      <c r="P244" s="169" t="s">
        <v>1876</v>
      </c>
      <c r="Q244" s="167">
        <v>26805</v>
      </c>
      <c r="R244" s="169" t="s">
        <v>1346</v>
      </c>
      <c r="S244" s="276" t="s">
        <v>1877</v>
      </c>
      <c r="T244" s="167"/>
      <c r="U244" s="167"/>
      <c r="V244" s="167"/>
      <c r="W244" s="167"/>
      <c r="X244" s="167"/>
      <c r="Y244" s="167"/>
      <c r="Z244" s="167"/>
      <c r="AA244" s="80"/>
      <c r="AB244"/>
      <c r="AC244"/>
    </row>
  </sheetData>
  <autoFilter ref="A7:AF244"/>
  <mergeCells count="1546">
    <mergeCell ref="AA219:AA220"/>
    <mergeCell ref="A221:A222"/>
    <mergeCell ref="D221:D222"/>
    <mergeCell ref="E221:E222"/>
    <mergeCell ref="F221:F222"/>
    <mergeCell ref="Q221:Q222"/>
    <mergeCell ref="R221:R222"/>
    <mergeCell ref="S221:S222"/>
    <mergeCell ref="T221:T222"/>
    <mergeCell ref="U221:U222"/>
    <mergeCell ref="C221:C222"/>
    <mergeCell ref="B221:B222"/>
    <mergeCell ref="V221:V222"/>
    <mergeCell ref="W221:W222"/>
    <mergeCell ref="X221:X222"/>
    <mergeCell ref="Y221:Y222"/>
    <mergeCell ref="Z221:Z222"/>
    <mergeCell ref="AA221:AA222"/>
    <mergeCell ref="A219:A220"/>
    <mergeCell ref="B219:B220"/>
    <mergeCell ref="C219:C220"/>
    <mergeCell ref="D219:D220"/>
    <mergeCell ref="E219:E220"/>
    <mergeCell ref="F219:F220"/>
    <mergeCell ref="Q219:Q220"/>
    <mergeCell ref="R219:R220"/>
    <mergeCell ref="S219:S220"/>
    <mergeCell ref="T219:T220"/>
    <mergeCell ref="U219:U220"/>
    <mergeCell ref="V219:V220"/>
    <mergeCell ref="W219:W220"/>
    <mergeCell ref="X219:X220"/>
    <mergeCell ref="Y219:Y220"/>
    <mergeCell ref="Z219:Z220"/>
    <mergeCell ref="A212:A213"/>
    <mergeCell ref="B212:B213"/>
    <mergeCell ref="C212:C213"/>
    <mergeCell ref="D212:D213"/>
    <mergeCell ref="E212:E213"/>
    <mergeCell ref="F212:F213"/>
    <mergeCell ref="Q212:Q213"/>
    <mergeCell ref="R212:R213"/>
    <mergeCell ref="S212:S213"/>
    <mergeCell ref="AA208:AA209"/>
    <mergeCell ref="A210:A211"/>
    <mergeCell ref="B210:B211"/>
    <mergeCell ref="C210:C211"/>
    <mergeCell ref="D210:D211"/>
    <mergeCell ref="E210:E211"/>
    <mergeCell ref="F210:F211"/>
    <mergeCell ref="Q210:Q211"/>
    <mergeCell ref="R210:R211"/>
    <mergeCell ref="S210:S211"/>
    <mergeCell ref="T210:T211"/>
    <mergeCell ref="U210:U211"/>
    <mergeCell ref="V210:V211"/>
    <mergeCell ref="W210:W211"/>
    <mergeCell ref="X210:X211"/>
    <mergeCell ref="Y210:Y211"/>
    <mergeCell ref="Z210:Z211"/>
    <mergeCell ref="AA210:AA211"/>
    <mergeCell ref="T212:T213"/>
    <mergeCell ref="U212:U213"/>
    <mergeCell ref="V212:V213"/>
    <mergeCell ref="AA203:AA204"/>
    <mergeCell ref="T205:T206"/>
    <mergeCell ref="U205:U206"/>
    <mergeCell ref="V205:V206"/>
    <mergeCell ref="W205:W206"/>
    <mergeCell ref="X205:X206"/>
    <mergeCell ref="Y205:Y206"/>
    <mergeCell ref="Z205:Z206"/>
    <mergeCell ref="AA205:AA206"/>
    <mergeCell ref="W212:W213"/>
    <mergeCell ref="X212:X213"/>
    <mergeCell ref="Y212:Y213"/>
    <mergeCell ref="Z212:Z213"/>
    <mergeCell ref="AA212:AA213"/>
    <mergeCell ref="A208:A209"/>
    <mergeCell ref="B208:B209"/>
    <mergeCell ref="C208:C209"/>
    <mergeCell ref="D208:D209"/>
    <mergeCell ref="E208:E209"/>
    <mergeCell ref="F208:F209"/>
    <mergeCell ref="Q208:Q209"/>
    <mergeCell ref="R208:R209"/>
    <mergeCell ref="S208:S209"/>
    <mergeCell ref="T208:T209"/>
    <mergeCell ref="U208:U209"/>
    <mergeCell ref="V208:V209"/>
    <mergeCell ref="W208:W209"/>
    <mergeCell ref="X208:X209"/>
    <mergeCell ref="Y208:Y209"/>
    <mergeCell ref="Z208:Z209"/>
    <mergeCell ref="Q201:Q202"/>
    <mergeCell ref="R201:R202"/>
    <mergeCell ref="S201:S202"/>
    <mergeCell ref="T201:T202"/>
    <mergeCell ref="U201:U202"/>
    <mergeCell ref="V201:V202"/>
    <mergeCell ref="W201:W202"/>
    <mergeCell ref="X201:X202"/>
    <mergeCell ref="Y201:Y202"/>
    <mergeCell ref="Z201:Z202"/>
    <mergeCell ref="A205:A206"/>
    <mergeCell ref="B205:B206"/>
    <mergeCell ref="C205:C206"/>
    <mergeCell ref="D205:D206"/>
    <mergeCell ref="E205:E206"/>
    <mergeCell ref="F205:F206"/>
    <mergeCell ref="Q205:Q206"/>
    <mergeCell ref="R205:R206"/>
    <mergeCell ref="S205:S206"/>
    <mergeCell ref="D203:D204"/>
    <mergeCell ref="E203:E204"/>
    <mergeCell ref="F203:F204"/>
    <mergeCell ref="Q203:Q204"/>
    <mergeCell ref="R203:R204"/>
    <mergeCell ref="S203:S204"/>
    <mergeCell ref="T203:T204"/>
    <mergeCell ref="U203:U204"/>
    <mergeCell ref="V203:V204"/>
    <mergeCell ref="W203:W204"/>
    <mergeCell ref="X203:X204"/>
    <mergeCell ref="Y203:Y204"/>
    <mergeCell ref="Z203:Z204"/>
    <mergeCell ref="AA201:AA202"/>
    <mergeCell ref="A203:A204"/>
    <mergeCell ref="B203:B204"/>
    <mergeCell ref="C203:C204"/>
    <mergeCell ref="D197:D198"/>
    <mergeCell ref="E197:E198"/>
    <mergeCell ref="F197:F198"/>
    <mergeCell ref="Q197:Q198"/>
    <mergeCell ref="R197:R198"/>
    <mergeCell ref="S197:S198"/>
    <mergeCell ref="T197:T198"/>
    <mergeCell ref="U197:U198"/>
    <mergeCell ref="V197:V198"/>
    <mergeCell ref="W197:W198"/>
    <mergeCell ref="X197:X198"/>
    <mergeCell ref="Y197:Y198"/>
    <mergeCell ref="Z197:Z198"/>
    <mergeCell ref="AA197:AA198"/>
    <mergeCell ref="T199:T200"/>
    <mergeCell ref="U199:U200"/>
    <mergeCell ref="V199:V200"/>
    <mergeCell ref="W199:W200"/>
    <mergeCell ref="X199:X200"/>
    <mergeCell ref="Y199:Y200"/>
    <mergeCell ref="Z199:Z200"/>
    <mergeCell ref="AA199:AA200"/>
    <mergeCell ref="A201:A202"/>
    <mergeCell ref="B201:B202"/>
    <mergeCell ref="C201:C202"/>
    <mergeCell ref="D201:D202"/>
    <mergeCell ref="E201:E202"/>
    <mergeCell ref="F201:F202"/>
    <mergeCell ref="Q195:Q196"/>
    <mergeCell ref="R195:R196"/>
    <mergeCell ref="S195:S196"/>
    <mergeCell ref="T195:T196"/>
    <mergeCell ref="U195:U196"/>
    <mergeCell ref="V195:V196"/>
    <mergeCell ref="W195:W196"/>
    <mergeCell ref="X195:X196"/>
    <mergeCell ref="Y195:Y196"/>
    <mergeCell ref="Z195:Z196"/>
    <mergeCell ref="A199:A200"/>
    <mergeCell ref="B199:B200"/>
    <mergeCell ref="C199:C200"/>
    <mergeCell ref="D199:D200"/>
    <mergeCell ref="E199:E200"/>
    <mergeCell ref="F199:F200"/>
    <mergeCell ref="Q199:Q200"/>
    <mergeCell ref="R199:R200"/>
    <mergeCell ref="S199:S200"/>
    <mergeCell ref="AA195:AA196"/>
    <mergeCell ref="A197:A198"/>
    <mergeCell ref="B197:B198"/>
    <mergeCell ref="C197:C198"/>
    <mergeCell ref="D191:D192"/>
    <mergeCell ref="E191:E192"/>
    <mergeCell ref="F191:F192"/>
    <mergeCell ref="Q191:Q192"/>
    <mergeCell ref="S191:S192"/>
    <mergeCell ref="R191:R192"/>
    <mergeCell ref="T191:T192"/>
    <mergeCell ref="U191:U192"/>
    <mergeCell ref="V191:V192"/>
    <mergeCell ref="W191:W192"/>
    <mergeCell ref="X191:X192"/>
    <mergeCell ref="Y191:Y192"/>
    <mergeCell ref="Z191:Z192"/>
    <mergeCell ref="AA191:AA192"/>
    <mergeCell ref="T193:T194"/>
    <mergeCell ref="U193:U194"/>
    <mergeCell ref="V193:V194"/>
    <mergeCell ref="W193:W194"/>
    <mergeCell ref="X193:X194"/>
    <mergeCell ref="Y193:Y194"/>
    <mergeCell ref="Z193:Z194"/>
    <mergeCell ref="AA193:AA194"/>
    <mergeCell ref="A195:A196"/>
    <mergeCell ref="B195:B196"/>
    <mergeCell ref="C195:C196"/>
    <mergeCell ref="D195:D196"/>
    <mergeCell ref="E195:E196"/>
    <mergeCell ref="F195:F196"/>
    <mergeCell ref="C185:C186"/>
    <mergeCell ref="D185:D186"/>
    <mergeCell ref="E185:E186"/>
    <mergeCell ref="F185:F186"/>
    <mergeCell ref="Q185:Q186"/>
    <mergeCell ref="R185:R186"/>
    <mergeCell ref="S185:S186"/>
    <mergeCell ref="T185:T186"/>
    <mergeCell ref="U185:U186"/>
    <mergeCell ref="V185:V186"/>
    <mergeCell ref="W185:W186"/>
    <mergeCell ref="X185:X186"/>
    <mergeCell ref="Y185:Y186"/>
    <mergeCell ref="Z185:Z186"/>
    <mergeCell ref="A193:A194"/>
    <mergeCell ref="B193:B194"/>
    <mergeCell ref="C193:C194"/>
    <mergeCell ref="D193:D194"/>
    <mergeCell ref="E193:E194"/>
    <mergeCell ref="F193:F194"/>
    <mergeCell ref="Q193:Q194"/>
    <mergeCell ref="R193:R194"/>
    <mergeCell ref="S193:S194"/>
    <mergeCell ref="AA185:AA186"/>
    <mergeCell ref="A191:A192"/>
    <mergeCell ref="B191:B192"/>
    <mergeCell ref="C191:C192"/>
    <mergeCell ref="Q183:Q184"/>
    <mergeCell ref="R183:R184"/>
    <mergeCell ref="S183:S184"/>
    <mergeCell ref="AA176:AA177"/>
    <mergeCell ref="W178:W179"/>
    <mergeCell ref="A181:A182"/>
    <mergeCell ref="B181:B182"/>
    <mergeCell ref="C181:C182"/>
    <mergeCell ref="D181:D182"/>
    <mergeCell ref="E181:E182"/>
    <mergeCell ref="F181:F182"/>
    <mergeCell ref="Q181:Q182"/>
    <mergeCell ref="R181:R182"/>
    <mergeCell ref="S181:S182"/>
    <mergeCell ref="T181:T182"/>
    <mergeCell ref="U181:U182"/>
    <mergeCell ref="V181:V182"/>
    <mergeCell ref="W181:W182"/>
    <mergeCell ref="X181:X182"/>
    <mergeCell ref="Y181:Y182"/>
    <mergeCell ref="Z181:Z182"/>
    <mergeCell ref="AA181:AA182"/>
    <mergeCell ref="AA178:AA179"/>
    <mergeCell ref="T183:T184"/>
    <mergeCell ref="U183:U184"/>
    <mergeCell ref="V183:V184"/>
    <mergeCell ref="A185:A186"/>
    <mergeCell ref="B185:B186"/>
    <mergeCell ref="T174:T175"/>
    <mergeCell ref="U174:U175"/>
    <mergeCell ref="V174:V175"/>
    <mergeCell ref="W174:W175"/>
    <mergeCell ref="X174:X175"/>
    <mergeCell ref="W183:W184"/>
    <mergeCell ref="X183:X184"/>
    <mergeCell ref="Y183:Y184"/>
    <mergeCell ref="Z183:Z184"/>
    <mergeCell ref="AA183:AA184"/>
    <mergeCell ref="A176:A177"/>
    <mergeCell ref="B176:B177"/>
    <mergeCell ref="C176:C177"/>
    <mergeCell ref="D176:D177"/>
    <mergeCell ref="E176:E177"/>
    <mergeCell ref="F176:F177"/>
    <mergeCell ref="Q176:Q177"/>
    <mergeCell ref="R176:R177"/>
    <mergeCell ref="S176:S177"/>
    <mergeCell ref="T176:T177"/>
    <mergeCell ref="U176:U177"/>
    <mergeCell ref="V176:V177"/>
    <mergeCell ref="W176:W177"/>
    <mergeCell ref="X176:X177"/>
    <mergeCell ref="Y176:Y177"/>
    <mergeCell ref="Z176:Z177"/>
    <mergeCell ref="A183:A184"/>
    <mergeCell ref="B183:B184"/>
    <mergeCell ref="C183:C184"/>
    <mergeCell ref="D183:D184"/>
    <mergeCell ref="E183:E184"/>
    <mergeCell ref="F183:F184"/>
    <mergeCell ref="A172:A173"/>
    <mergeCell ref="B172:B173"/>
    <mergeCell ref="C172:C173"/>
    <mergeCell ref="D172:D173"/>
    <mergeCell ref="E172:E173"/>
    <mergeCell ref="F172:F173"/>
    <mergeCell ref="Q172:Q173"/>
    <mergeCell ref="R172:R173"/>
    <mergeCell ref="S172:S173"/>
    <mergeCell ref="T172:T173"/>
    <mergeCell ref="U172:U173"/>
    <mergeCell ref="V172:V173"/>
    <mergeCell ref="W172:W173"/>
    <mergeCell ref="X172:X173"/>
    <mergeCell ref="Y172:Y173"/>
    <mergeCell ref="Z172:Z173"/>
    <mergeCell ref="AA172:AA173"/>
    <mergeCell ref="Y163:Y164"/>
    <mergeCell ref="Z163:Z164"/>
    <mergeCell ref="AA163:AA164"/>
    <mergeCell ref="Y174:Y175"/>
    <mergeCell ref="Z174:Z175"/>
    <mergeCell ref="AA174:AA175"/>
    <mergeCell ref="A169:A170"/>
    <mergeCell ref="B169:B170"/>
    <mergeCell ref="C169:C170"/>
    <mergeCell ref="D169:D170"/>
    <mergeCell ref="E169:E170"/>
    <mergeCell ref="F169:F170"/>
    <mergeCell ref="Q169:Q170"/>
    <mergeCell ref="R169:R170"/>
    <mergeCell ref="S169:S170"/>
    <mergeCell ref="T169:T170"/>
    <mergeCell ref="U169:U170"/>
    <mergeCell ref="V169:V170"/>
    <mergeCell ref="W169:W170"/>
    <mergeCell ref="X169:X170"/>
    <mergeCell ref="Y169:Y170"/>
    <mergeCell ref="Z169:Z170"/>
    <mergeCell ref="A174:A175"/>
    <mergeCell ref="B174:B175"/>
    <mergeCell ref="C174:C175"/>
    <mergeCell ref="D174:D175"/>
    <mergeCell ref="E174:E175"/>
    <mergeCell ref="F174:F175"/>
    <mergeCell ref="Q174:Q175"/>
    <mergeCell ref="R174:R175"/>
    <mergeCell ref="S174:S175"/>
    <mergeCell ref="AA169:AA170"/>
    <mergeCell ref="U160:U161"/>
    <mergeCell ref="V160:V161"/>
    <mergeCell ref="W160:W161"/>
    <mergeCell ref="X160:X161"/>
    <mergeCell ref="A166:A167"/>
    <mergeCell ref="B166:B167"/>
    <mergeCell ref="C166:C167"/>
    <mergeCell ref="D166:D167"/>
    <mergeCell ref="E166:E167"/>
    <mergeCell ref="F166:F167"/>
    <mergeCell ref="Q166:Q167"/>
    <mergeCell ref="R166:R167"/>
    <mergeCell ref="S166:S167"/>
    <mergeCell ref="T163:T164"/>
    <mergeCell ref="U163:U164"/>
    <mergeCell ref="V163:V164"/>
    <mergeCell ref="W163:W164"/>
    <mergeCell ref="X163:X164"/>
    <mergeCell ref="Y153:Y154"/>
    <mergeCell ref="T158:T159"/>
    <mergeCell ref="U158:U159"/>
    <mergeCell ref="V158:V159"/>
    <mergeCell ref="AA160:AA161"/>
    <mergeCell ref="A163:A164"/>
    <mergeCell ref="B163:B164"/>
    <mergeCell ref="C163:C164"/>
    <mergeCell ref="D163:D164"/>
    <mergeCell ref="E163:E164"/>
    <mergeCell ref="F163:F164"/>
    <mergeCell ref="Q163:Q164"/>
    <mergeCell ref="R163:R164"/>
    <mergeCell ref="S163:S164"/>
    <mergeCell ref="T166:T167"/>
    <mergeCell ref="U166:U167"/>
    <mergeCell ref="V166:V167"/>
    <mergeCell ref="W166:W167"/>
    <mergeCell ref="X166:X167"/>
    <mergeCell ref="Y166:Y167"/>
    <mergeCell ref="Z166:Z167"/>
    <mergeCell ref="AA166:AA167"/>
    <mergeCell ref="A160:A161"/>
    <mergeCell ref="B160:B161"/>
    <mergeCell ref="C160:C161"/>
    <mergeCell ref="D160:D161"/>
    <mergeCell ref="E160:E161"/>
    <mergeCell ref="F160:F161"/>
    <mergeCell ref="Q160:Q161"/>
    <mergeCell ref="R160:R161"/>
    <mergeCell ref="S160:S161"/>
    <mergeCell ref="T160:T161"/>
    <mergeCell ref="B149:B150"/>
    <mergeCell ref="C149:C150"/>
    <mergeCell ref="D149:D150"/>
    <mergeCell ref="E149:E150"/>
    <mergeCell ref="Y160:Y161"/>
    <mergeCell ref="Z160:Z161"/>
    <mergeCell ref="A158:A159"/>
    <mergeCell ref="B158:B159"/>
    <mergeCell ref="C158:C159"/>
    <mergeCell ref="D158:D159"/>
    <mergeCell ref="E158:E159"/>
    <mergeCell ref="F158:F159"/>
    <mergeCell ref="Q158:Q159"/>
    <mergeCell ref="R158:R159"/>
    <mergeCell ref="S158:S159"/>
    <mergeCell ref="AA151:AA152"/>
    <mergeCell ref="A153:A154"/>
    <mergeCell ref="B153:B154"/>
    <mergeCell ref="C153:C154"/>
    <mergeCell ref="D153:D154"/>
    <mergeCell ref="E153:E154"/>
    <mergeCell ref="F153:F154"/>
    <mergeCell ref="Q153:Q154"/>
    <mergeCell ref="R153:R154"/>
    <mergeCell ref="S153:S154"/>
    <mergeCell ref="T153:T154"/>
    <mergeCell ref="U153:U154"/>
    <mergeCell ref="Z153:Z154"/>
    <mergeCell ref="AA153:AA154"/>
    <mergeCell ref="V153:V154"/>
    <mergeCell ref="W153:W154"/>
    <mergeCell ref="X153:X154"/>
    <mergeCell ref="F147:F148"/>
    <mergeCell ref="AA147:AA148"/>
    <mergeCell ref="Q147:Q148"/>
    <mergeCell ref="R147:R148"/>
    <mergeCell ref="W158:W159"/>
    <mergeCell ref="X158:X159"/>
    <mergeCell ref="Z158:Z159"/>
    <mergeCell ref="Y158:Y159"/>
    <mergeCell ref="AA158:AA159"/>
    <mergeCell ref="V149:V150"/>
    <mergeCell ref="W149:W150"/>
    <mergeCell ref="X149:X150"/>
    <mergeCell ref="Y149:Y150"/>
    <mergeCell ref="Z149:Z150"/>
    <mergeCell ref="AA149:AA150"/>
    <mergeCell ref="A151:A152"/>
    <mergeCell ref="B151:B152"/>
    <mergeCell ref="C151:C152"/>
    <mergeCell ref="D151:D152"/>
    <mergeCell ref="E151:E152"/>
    <mergeCell ref="F151:F152"/>
    <mergeCell ref="Q151:Q152"/>
    <mergeCell ref="R151:R152"/>
    <mergeCell ref="S151:S152"/>
    <mergeCell ref="T151:T152"/>
    <mergeCell ref="U151:U152"/>
    <mergeCell ref="V151:V152"/>
    <mergeCell ref="W151:W152"/>
    <mergeCell ref="X151:X152"/>
    <mergeCell ref="Y151:Y152"/>
    <mergeCell ref="Z151:Z152"/>
    <mergeCell ref="A149:A150"/>
    <mergeCell ref="AA141:AA142"/>
    <mergeCell ref="T139:T140"/>
    <mergeCell ref="U139:U140"/>
    <mergeCell ref="V139:V140"/>
    <mergeCell ref="X139:X140"/>
    <mergeCell ref="Y139:Y140"/>
    <mergeCell ref="AA139:AA140"/>
    <mergeCell ref="A129:A130"/>
    <mergeCell ref="B129:B130"/>
    <mergeCell ref="C129:C130"/>
    <mergeCell ref="D129:D130"/>
    <mergeCell ref="E129:E130"/>
    <mergeCell ref="F129:F130"/>
    <mergeCell ref="Q129:Q130"/>
    <mergeCell ref="F149:F150"/>
    <mergeCell ref="Q149:Q150"/>
    <mergeCell ref="S149:S150"/>
    <mergeCell ref="Z145:Z146"/>
    <mergeCell ref="AA145:AA146"/>
    <mergeCell ref="W147:W148"/>
    <mergeCell ref="A145:A146"/>
    <mergeCell ref="B145:B146"/>
    <mergeCell ref="C145:C146"/>
    <mergeCell ref="D145:D146"/>
    <mergeCell ref="E145:E146"/>
    <mergeCell ref="F145:F146"/>
    <mergeCell ref="Q145:Q146"/>
    <mergeCell ref="R145:R146"/>
    <mergeCell ref="S145:S146"/>
    <mergeCell ref="A147:A148"/>
    <mergeCell ref="B147:B148"/>
    <mergeCell ref="E147:E148"/>
    <mergeCell ref="W139:W140"/>
    <mergeCell ref="A141:A142"/>
    <mergeCell ref="B141:B142"/>
    <mergeCell ref="C141:C142"/>
    <mergeCell ref="D141:D142"/>
    <mergeCell ref="E141:E142"/>
    <mergeCell ref="F141:F142"/>
    <mergeCell ref="S141:S142"/>
    <mergeCell ref="R141:R142"/>
    <mergeCell ref="Q141:Q142"/>
    <mergeCell ref="T141:T142"/>
    <mergeCell ref="U141:U142"/>
    <mergeCell ref="V141:V142"/>
    <mergeCell ref="W141:W142"/>
    <mergeCell ref="X141:X142"/>
    <mergeCell ref="Y141:Y142"/>
    <mergeCell ref="Z141:Z142"/>
    <mergeCell ref="C139:C140"/>
    <mergeCell ref="D139:D140"/>
    <mergeCell ref="E139:E140"/>
    <mergeCell ref="F139:F140"/>
    <mergeCell ref="Q139:Q140"/>
    <mergeCell ref="R139:R140"/>
    <mergeCell ref="Y125:Y126"/>
    <mergeCell ref="Z125:Z126"/>
    <mergeCell ref="AA125:AA126"/>
    <mergeCell ref="R129:R130"/>
    <mergeCell ref="S129:S130"/>
    <mergeCell ref="T129:T130"/>
    <mergeCell ref="U129:U130"/>
    <mergeCell ref="V129:V130"/>
    <mergeCell ref="W129:W130"/>
    <mergeCell ref="X129:X130"/>
    <mergeCell ref="Y129:Y130"/>
    <mergeCell ref="Z129:Z130"/>
    <mergeCell ref="A127:A128"/>
    <mergeCell ref="B127:B128"/>
    <mergeCell ref="C127:C128"/>
    <mergeCell ref="D127:D128"/>
    <mergeCell ref="E127:E128"/>
    <mergeCell ref="F127:F128"/>
    <mergeCell ref="Q127:Q128"/>
    <mergeCell ref="R127:R128"/>
    <mergeCell ref="S127:S128"/>
    <mergeCell ref="T127:T128"/>
    <mergeCell ref="U127:U128"/>
    <mergeCell ref="V127:V128"/>
    <mergeCell ref="W127:W128"/>
    <mergeCell ref="X127:X128"/>
    <mergeCell ref="Y127:Y128"/>
    <mergeCell ref="Z127:Z128"/>
    <mergeCell ref="AA129:AA130"/>
    <mergeCell ref="AA127:AA128"/>
    <mergeCell ref="A125:A126"/>
    <mergeCell ref="B125:B126"/>
    <mergeCell ref="A123:A124"/>
    <mergeCell ref="B123:B124"/>
    <mergeCell ref="C123:C124"/>
    <mergeCell ref="D123:D124"/>
    <mergeCell ref="E123:E124"/>
    <mergeCell ref="F123:F124"/>
    <mergeCell ref="Q123:Q124"/>
    <mergeCell ref="R123:R124"/>
    <mergeCell ref="S123:S124"/>
    <mergeCell ref="T123:T124"/>
    <mergeCell ref="U123:U124"/>
    <mergeCell ref="V123:V124"/>
    <mergeCell ref="W123:W124"/>
    <mergeCell ref="X123:X124"/>
    <mergeCell ref="Y123:Y124"/>
    <mergeCell ref="Z123:Z124"/>
    <mergeCell ref="AA123:AA124"/>
    <mergeCell ref="C125:C126"/>
    <mergeCell ref="D125:D126"/>
    <mergeCell ref="E125:E126"/>
    <mergeCell ref="F125:F126"/>
    <mergeCell ref="Q125:Q126"/>
    <mergeCell ref="R125:R126"/>
    <mergeCell ref="S125:S126"/>
    <mergeCell ref="T125:T126"/>
    <mergeCell ref="U125:U126"/>
    <mergeCell ref="V125:V126"/>
    <mergeCell ref="W125:W126"/>
    <mergeCell ref="X125:X126"/>
    <mergeCell ref="D119:D120"/>
    <mergeCell ref="E119:E120"/>
    <mergeCell ref="F119:F120"/>
    <mergeCell ref="Q119:Q120"/>
    <mergeCell ref="R119:R120"/>
    <mergeCell ref="S119:S120"/>
    <mergeCell ref="T119:T120"/>
    <mergeCell ref="U119:U120"/>
    <mergeCell ref="V119:V120"/>
    <mergeCell ref="W119:W120"/>
    <mergeCell ref="X119:X120"/>
    <mergeCell ref="F121:F122"/>
    <mergeCell ref="Q121:Q122"/>
    <mergeCell ref="R121:R122"/>
    <mergeCell ref="S121:S122"/>
    <mergeCell ref="Y119:Y120"/>
    <mergeCell ref="Z119:Z120"/>
    <mergeCell ref="AA119:AA120"/>
    <mergeCell ref="T121:T122"/>
    <mergeCell ref="U121:U122"/>
    <mergeCell ref="V121:V122"/>
    <mergeCell ref="W121:W122"/>
    <mergeCell ref="X121:X122"/>
    <mergeCell ref="Y121:Y122"/>
    <mergeCell ref="Z121:Z122"/>
    <mergeCell ref="AA121:AA122"/>
    <mergeCell ref="A117:A118"/>
    <mergeCell ref="B117:B118"/>
    <mergeCell ref="C117:C118"/>
    <mergeCell ref="D117:D118"/>
    <mergeCell ref="E117:E118"/>
    <mergeCell ref="F117:F118"/>
    <mergeCell ref="Q117:Q118"/>
    <mergeCell ref="R117:R118"/>
    <mergeCell ref="S117:S118"/>
    <mergeCell ref="T117:T118"/>
    <mergeCell ref="U117:U118"/>
    <mergeCell ref="V117:V118"/>
    <mergeCell ref="W117:W118"/>
    <mergeCell ref="X117:X118"/>
    <mergeCell ref="Y117:Y118"/>
    <mergeCell ref="Z117:Z118"/>
    <mergeCell ref="A121:A122"/>
    <mergeCell ref="B121:B122"/>
    <mergeCell ref="C121:C122"/>
    <mergeCell ref="D121:D122"/>
    <mergeCell ref="E121:E122"/>
    <mergeCell ref="AA117:AA118"/>
    <mergeCell ref="A119:A120"/>
    <mergeCell ref="B119:B120"/>
    <mergeCell ref="C119:C120"/>
    <mergeCell ref="A115:A116"/>
    <mergeCell ref="B115:B116"/>
    <mergeCell ref="C115:C116"/>
    <mergeCell ref="D115:D116"/>
    <mergeCell ref="E115:E116"/>
    <mergeCell ref="F115:F116"/>
    <mergeCell ref="Q115:Q116"/>
    <mergeCell ref="R115:R116"/>
    <mergeCell ref="S115:S116"/>
    <mergeCell ref="AA110:AA111"/>
    <mergeCell ref="A112:A113"/>
    <mergeCell ref="B112:B113"/>
    <mergeCell ref="C112:C113"/>
    <mergeCell ref="D112:D113"/>
    <mergeCell ref="E112:E113"/>
    <mergeCell ref="F112:F113"/>
    <mergeCell ref="Q112:Q113"/>
    <mergeCell ref="R112:R113"/>
    <mergeCell ref="S112:S113"/>
    <mergeCell ref="T112:T113"/>
    <mergeCell ref="U112:U113"/>
    <mergeCell ref="V112:V113"/>
    <mergeCell ref="W112:W113"/>
    <mergeCell ref="X112:X113"/>
    <mergeCell ref="Y112:Y113"/>
    <mergeCell ref="Z112:Z113"/>
    <mergeCell ref="AA112:AA113"/>
    <mergeCell ref="T115:T116"/>
    <mergeCell ref="U115:U116"/>
    <mergeCell ref="V115:V116"/>
    <mergeCell ref="W115:W116"/>
    <mergeCell ref="X115:X116"/>
    <mergeCell ref="Y115:Y116"/>
    <mergeCell ref="Z115:Z116"/>
    <mergeCell ref="AA115:AA116"/>
    <mergeCell ref="W108:W109"/>
    <mergeCell ref="X108:X109"/>
    <mergeCell ref="Y108:Y109"/>
    <mergeCell ref="Z108:Z109"/>
    <mergeCell ref="AA108:AA109"/>
    <mergeCell ref="A110:A111"/>
    <mergeCell ref="B110:B111"/>
    <mergeCell ref="C110:C111"/>
    <mergeCell ref="D110:D111"/>
    <mergeCell ref="E110:E111"/>
    <mergeCell ref="F110:F111"/>
    <mergeCell ref="Q110:Q111"/>
    <mergeCell ref="R110:R111"/>
    <mergeCell ref="S110:S111"/>
    <mergeCell ref="T110:T111"/>
    <mergeCell ref="U110:U111"/>
    <mergeCell ref="V110:V111"/>
    <mergeCell ref="W110:W111"/>
    <mergeCell ref="X110:X111"/>
    <mergeCell ref="Y110:Y111"/>
    <mergeCell ref="Z110:Z111"/>
    <mergeCell ref="A108:A109"/>
    <mergeCell ref="B108:B109"/>
    <mergeCell ref="C108:C109"/>
    <mergeCell ref="D108:D109"/>
    <mergeCell ref="E108:E109"/>
    <mergeCell ref="F108:F109"/>
    <mergeCell ref="Q108:Q109"/>
    <mergeCell ref="R108:R109"/>
    <mergeCell ref="S108:S109"/>
    <mergeCell ref="Z104:Z105"/>
    <mergeCell ref="AA104:AA105"/>
    <mergeCell ref="A106:A107"/>
    <mergeCell ref="B106:B107"/>
    <mergeCell ref="C106:C107"/>
    <mergeCell ref="D106:D107"/>
    <mergeCell ref="E106:E107"/>
    <mergeCell ref="F106:F107"/>
    <mergeCell ref="Q106:Q107"/>
    <mergeCell ref="R106:R107"/>
    <mergeCell ref="S106:S107"/>
    <mergeCell ref="T106:T107"/>
    <mergeCell ref="U106:U107"/>
    <mergeCell ref="V106:V107"/>
    <mergeCell ref="W106:W107"/>
    <mergeCell ref="X106:X107"/>
    <mergeCell ref="Y106:Y107"/>
    <mergeCell ref="Z106:Z107"/>
    <mergeCell ref="AA106:AA107"/>
    <mergeCell ref="Q104:Q105"/>
    <mergeCell ref="R104:R105"/>
    <mergeCell ref="S104:S105"/>
    <mergeCell ref="T104:T105"/>
    <mergeCell ref="U104:U105"/>
    <mergeCell ref="V104:V105"/>
    <mergeCell ref="W104:W105"/>
    <mergeCell ref="X104:X105"/>
    <mergeCell ref="Y104:Y105"/>
    <mergeCell ref="T108:T109"/>
    <mergeCell ref="U108:U109"/>
    <mergeCell ref="V108:V109"/>
    <mergeCell ref="AA102:AA103"/>
    <mergeCell ref="A104:A105"/>
    <mergeCell ref="B104:B105"/>
    <mergeCell ref="C104:C105"/>
    <mergeCell ref="D104:D105"/>
    <mergeCell ref="E104:E105"/>
    <mergeCell ref="F104:F105"/>
    <mergeCell ref="T99:T100"/>
    <mergeCell ref="U99:U100"/>
    <mergeCell ref="V99:V100"/>
    <mergeCell ref="W99:W100"/>
    <mergeCell ref="X99:X100"/>
    <mergeCell ref="Y99:Y100"/>
    <mergeCell ref="Z99:Z100"/>
    <mergeCell ref="AA99:AA100"/>
    <mergeCell ref="A102:A103"/>
    <mergeCell ref="B102:B103"/>
    <mergeCell ref="C102:C103"/>
    <mergeCell ref="D102:D103"/>
    <mergeCell ref="E102:E103"/>
    <mergeCell ref="F102:F103"/>
    <mergeCell ref="Q102:Q103"/>
    <mergeCell ref="R102:R103"/>
    <mergeCell ref="S102:S103"/>
    <mergeCell ref="T102:T103"/>
    <mergeCell ref="U102:U103"/>
    <mergeCell ref="V102:V103"/>
    <mergeCell ref="W102:W103"/>
    <mergeCell ref="Z75:Z76"/>
    <mergeCell ref="R75:R76"/>
    <mergeCell ref="S75:S76"/>
    <mergeCell ref="Q75:Q76"/>
    <mergeCell ref="X102:X103"/>
    <mergeCell ref="Y102:Y103"/>
    <mergeCell ref="Z102:Z103"/>
    <mergeCell ref="A99:A100"/>
    <mergeCell ref="B99:B100"/>
    <mergeCell ref="C99:C100"/>
    <mergeCell ref="D99:D100"/>
    <mergeCell ref="E99:E100"/>
    <mergeCell ref="F99:F100"/>
    <mergeCell ref="Q99:Q100"/>
    <mergeCell ref="R99:R100"/>
    <mergeCell ref="S99:S100"/>
    <mergeCell ref="V78:V79"/>
    <mergeCell ref="W78:W79"/>
    <mergeCell ref="X78:X79"/>
    <mergeCell ref="Y78:Y79"/>
    <mergeCell ref="Z78:Z79"/>
    <mergeCell ref="A87:A88"/>
    <mergeCell ref="B87:B88"/>
    <mergeCell ref="C87:C88"/>
    <mergeCell ref="D87:D88"/>
    <mergeCell ref="E87:E88"/>
    <mergeCell ref="F87:F88"/>
    <mergeCell ref="Q87:Q88"/>
    <mergeCell ref="R87:R88"/>
    <mergeCell ref="S87:S88"/>
    <mergeCell ref="T87:T88"/>
    <mergeCell ref="U87:U88"/>
    <mergeCell ref="R59:R60"/>
    <mergeCell ref="S59:S60"/>
    <mergeCell ref="X59:X60"/>
    <mergeCell ref="T57:T58"/>
    <mergeCell ref="U57:U58"/>
    <mergeCell ref="R57:R58"/>
    <mergeCell ref="S57:S58"/>
    <mergeCell ref="V57:V58"/>
    <mergeCell ref="X57:X58"/>
    <mergeCell ref="AA78:AA79"/>
    <mergeCell ref="T75:T76"/>
    <mergeCell ref="U75:U76"/>
    <mergeCell ref="A78:A79"/>
    <mergeCell ref="B78:B79"/>
    <mergeCell ref="C78:C79"/>
    <mergeCell ref="D78:D79"/>
    <mergeCell ref="E78:E79"/>
    <mergeCell ref="F78:F79"/>
    <mergeCell ref="Q78:Q79"/>
    <mergeCell ref="R78:R79"/>
    <mergeCell ref="S78:S79"/>
    <mergeCell ref="T78:T79"/>
    <mergeCell ref="U78:U79"/>
    <mergeCell ref="A75:A76"/>
    <mergeCell ref="B75:B76"/>
    <mergeCell ref="C75:C76"/>
    <mergeCell ref="D75:D76"/>
    <mergeCell ref="E75:E76"/>
    <mergeCell ref="V75:V76"/>
    <mergeCell ref="W75:W76"/>
    <mergeCell ref="X75:X76"/>
    <mergeCell ref="Y75:Y76"/>
    <mergeCell ref="W18:W19"/>
    <mergeCell ref="W24:W25"/>
    <mergeCell ref="W26:W27"/>
    <mergeCell ref="W28:W29"/>
    <mergeCell ref="W33:W34"/>
    <mergeCell ref="W35:W36"/>
    <mergeCell ref="W37:W38"/>
    <mergeCell ref="W39:W40"/>
    <mergeCell ref="W41:W42"/>
    <mergeCell ref="W43:W44"/>
    <mergeCell ref="W45:W46"/>
    <mergeCell ref="W47:W48"/>
    <mergeCell ref="W49:W50"/>
    <mergeCell ref="W51:W52"/>
    <mergeCell ref="X73:X74"/>
    <mergeCell ref="AA73:AA74"/>
    <mergeCell ref="AA75:AA76"/>
    <mergeCell ref="Y59:Y60"/>
    <mergeCell ref="Z59:Z60"/>
    <mergeCell ref="AA59:AA60"/>
    <mergeCell ref="Y57:Y58"/>
    <mergeCell ref="Z57:Z58"/>
    <mergeCell ref="AA61:AA62"/>
    <mergeCell ref="AA64:AA65"/>
    <mergeCell ref="AA43:AA44"/>
    <mergeCell ref="Z26:Z27"/>
    <mergeCell ref="AA26:AA27"/>
    <mergeCell ref="W57:W58"/>
    <mergeCell ref="W59:W60"/>
    <mergeCell ref="W61:W62"/>
    <mergeCell ref="W64:W65"/>
    <mergeCell ref="W73:W74"/>
    <mergeCell ref="D73:D74"/>
    <mergeCell ref="E73:E74"/>
    <mergeCell ref="F73:F74"/>
    <mergeCell ref="T73:T74"/>
    <mergeCell ref="U73:U74"/>
    <mergeCell ref="V73:V74"/>
    <mergeCell ref="Q73:Q74"/>
    <mergeCell ref="R73:R74"/>
    <mergeCell ref="S73:S74"/>
    <mergeCell ref="X64:X65"/>
    <mergeCell ref="Y64:Y65"/>
    <mergeCell ref="Z64:Z65"/>
    <mergeCell ref="Y73:Y74"/>
    <mergeCell ref="S64:S65"/>
    <mergeCell ref="Z73:Z74"/>
    <mergeCell ref="A73:A74"/>
    <mergeCell ref="B73:B74"/>
    <mergeCell ref="C73:C74"/>
    <mergeCell ref="T64:T65"/>
    <mergeCell ref="U64:U65"/>
    <mergeCell ref="V64:V65"/>
    <mergeCell ref="Q53:Q54"/>
    <mergeCell ref="R53:R54"/>
    <mergeCell ref="S53:S54"/>
    <mergeCell ref="T53:T54"/>
    <mergeCell ref="U53:U54"/>
    <mergeCell ref="V53:V54"/>
    <mergeCell ref="X53:X54"/>
    <mergeCell ref="Y53:Y54"/>
    <mergeCell ref="Z53:Z54"/>
    <mergeCell ref="A61:A62"/>
    <mergeCell ref="B61:B62"/>
    <mergeCell ref="C61:C62"/>
    <mergeCell ref="D61:D62"/>
    <mergeCell ref="E61:E62"/>
    <mergeCell ref="F61:F62"/>
    <mergeCell ref="Q61:Q62"/>
    <mergeCell ref="R61:R62"/>
    <mergeCell ref="S61:S62"/>
    <mergeCell ref="T61:T62"/>
    <mergeCell ref="U61:U62"/>
    <mergeCell ref="V61:V62"/>
    <mergeCell ref="X61:X62"/>
    <mergeCell ref="Y61:Y62"/>
    <mergeCell ref="Z61:Z62"/>
    <mergeCell ref="A59:A60"/>
    <mergeCell ref="B59:B60"/>
    <mergeCell ref="E59:E60"/>
    <mergeCell ref="F59:F60"/>
    <mergeCell ref="Q59:Q60"/>
    <mergeCell ref="T59:T60"/>
    <mergeCell ref="U59:U60"/>
    <mergeCell ref="V59:V60"/>
    <mergeCell ref="S49:S50"/>
    <mergeCell ref="T49:T50"/>
    <mergeCell ref="U49:U50"/>
    <mergeCell ref="V49:V50"/>
    <mergeCell ref="X49:X50"/>
    <mergeCell ref="Y49:Y50"/>
    <mergeCell ref="Z49:Z50"/>
    <mergeCell ref="AA49:AA50"/>
    <mergeCell ref="A47:A48"/>
    <mergeCell ref="B47:B48"/>
    <mergeCell ref="T47:T48"/>
    <mergeCell ref="AA57:AA58"/>
    <mergeCell ref="W55:W56"/>
    <mergeCell ref="A55:A56"/>
    <mergeCell ref="B55:B56"/>
    <mergeCell ref="C55:C56"/>
    <mergeCell ref="S55:S56"/>
    <mergeCell ref="V55:V56"/>
    <mergeCell ref="X55:X56"/>
    <mergeCell ref="Y55:Y56"/>
    <mergeCell ref="Z55:Z56"/>
    <mergeCell ref="AA55:AA56"/>
    <mergeCell ref="T55:T56"/>
    <mergeCell ref="U55:U56"/>
    <mergeCell ref="A57:A58"/>
    <mergeCell ref="B57:B58"/>
    <mergeCell ref="C57:C58"/>
    <mergeCell ref="AA51:AA52"/>
    <mergeCell ref="A53:A54"/>
    <mergeCell ref="B53:B54"/>
    <mergeCell ref="C53:C54"/>
    <mergeCell ref="D53:D54"/>
    <mergeCell ref="S47:S48"/>
    <mergeCell ref="U47:U48"/>
    <mergeCell ref="V47:V48"/>
    <mergeCell ref="X47:X48"/>
    <mergeCell ref="Y47:Y48"/>
    <mergeCell ref="Z47:Z48"/>
    <mergeCell ref="T43:T44"/>
    <mergeCell ref="U43:U44"/>
    <mergeCell ref="V43:V44"/>
    <mergeCell ref="X43:X44"/>
    <mergeCell ref="Y43:Y44"/>
    <mergeCell ref="Z43:Z44"/>
    <mergeCell ref="AA53:AA54"/>
    <mergeCell ref="A51:A52"/>
    <mergeCell ref="B51:B52"/>
    <mergeCell ref="C51:C52"/>
    <mergeCell ref="W53:W54"/>
    <mergeCell ref="S51:S52"/>
    <mergeCell ref="T51:T52"/>
    <mergeCell ref="U51:U52"/>
    <mergeCell ref="V51:V52"/>
    <mergeCell ref="X51:X52"/>
    <mergeCell ref="Y51:Y52"/>
    <mergeCell ref="Z51:Z52"/>
    <mergeCell ref="AA47:AA48"/>
    <mergeCell ref="A49:A50"/>
    <mergeCell ref="B49:B50"/>
    <mergeCell ref="C49:C50"/>
    <mergeCell ref="D49:D50"/>
    <mergeCell ref="E49:E50"/>
    <mergeCell ref="F49:F50"/>
    <mergeCell ref="Q49:Q50"/>
    <mergeCell ref="A45:A46"/>
    <mergeCell ref="B45:B46"/>
    <mergeCell ref="C45:C46"/>
    <mergeCell ref="D45:D46"/>
    <mergeCell ref="E45:E46"/>
    <mergeCell ref="F45:F46"/>
    <mergeCell ref="Q45:Q46"/>
    <mergeCell ref="T45:T46"/>
    <mergeCell ref="U45:U46"/>
    <mergeCell ref="R45:R46"/>
    <mergeCell ref="S45:S46"/>
    <mergeCell ref="V45:V46"/>
    <mergeCell ref="X45:X46"/>
    <mergeCell ref="Y45:Y46"/>
    <mergeCell ref="Z45:Z46"/>
    <mergeCell ref="AA45:AA46"/>
    <mergeCell ref="A43:A44"/>
    <mergeCell ref="B43:B44"/>
    <mergeCell ref="C43:C44"/>
    <mergeCell ref="D43:D44"/>
    <mergeCell ref="E43:E44"/>
    <mergeCell ref="F43:F44"/>
    <mergeCell ref="Q43:Q44"/>
    <mergeCell ref="R43:R44"/>
    <mergeCell ref="S43:S44"/>
    <mergeCell ref="AA234:AA235"/>
    <mergeCell ref="S139:S140"/>
    <mergeCell ref="V147:V148"/>
    <mergeCell ref="X147:X148"/>
    <mergeCell ref="Y147:Y148"/>
    <mergeCell ref="Q231:Q232"/>
    <mergeCell ref="R231:R232"/>
    <mergeCell ref="T224:T225"/>
    <mergeCell ref="U224:U225"/>
    <mergeCell ref="V224:V225"/>
    <mergeCell ref="X224:X225"/>
    <mergeCell ref="Y224:Y225"/>
    <mergeCell ref="Q224:Q225"/>
    <mergeCell ref="R224:R225"/>
    <mergeCell ref="S224:S225"/>
    <mergeCell ref="Z231:Z232"/>
    <mergeCell ref="A238:A239"/>
    <mergeCell ref="B238:B239"/>
    <mergeCell ref="C238:C239"/>
    <mergeCell ref="D238:D239"/>
    <mergeCell ref="E238:E239"/>
    <mergeCell ref="F238:F239"/>
    <mergeCell ref="Q238:Q239"/>
    <mergeCell ref="R238:R239"/>
    <mergeCell ref="S238:S239"/>
    <mergeCell ref="T238:T239"/>
    <mergeCell ref="U238:U239"/>
    <mergeCell ref="V238:V239"/>
    <mergeCell ref="X238:X239"/>
    <mergeCell ref="Y238:Y239"/>
    <mergeCell ref="AA238:AA239"/>
    <mergeCell ref="Z238:Z239"/>
    <mergeCell ref="C234:C235"/>
    <mergeCell ref="D234:D235"/>
    <mergeCell ref="E234:E235"/>
    <mergeCell ref="F234:F235"/>
    <mergeCell ref="AA236:AA237"/>
    <mergeCell ref="A231:A232"/>
    <mergeCell ref="B231:B232"/>
    <mergeCell ref="C231:C232"/>
    <mergeCell ref="D231:D232"/>
    <mergeCell ref="E231:E232"/>
    <mergeCell ref="F231:F232"/>
    <mergeCell ref="A224:A225"/>
    <mergeCell ref="B224:B225"/>
    <mergeCell ref="C224:C225"/>
    <mergeCell ref="D224:D225"/>
    <mergeCell ref="E224:E225"/>
    <mergeCell ref="F224:F225"/>
    <mergeCell ref="A234:A235"/>
    <mergeCell ref="B234:B235"/>
    <mergeCell ref="A236:A237"/>
    <mergeCell ref="B236:B237"/>
    <mergeCell ref="C236:C237"/>
    <mergeCell ref="D236:D237"/>
    <mergeCell ref="E236:E237"/>
    <mergeCell ref="R234:R235"/>
    <mergeCell ref="F236:F237"/>
    <mergeCell ref="Q236:Q237"/>
    <mergeCell ref="R236:R237"/>
    <mergeCell ref="Q234:Q235"/>
    <mergeCell ref="S231:S232"/>
    <mergeCell ref="T236:T237"/>
    <mergeCell ref="U236:U237"/>
    <mergeCell ref="Z236:Z237"/>
    <mergeCell ref="Z234:Z235"/>
    <mergeCell ref="S234:S235"/>
    <mergeCell ref="T234:T235"/>
    <mergeCell ref="U234:U235"/>
    <mergeCell ref="V234:V235"/>
    <mergeCell ref="X234:X235"/>
    <mergeCell ref="Y234:Y235"/>
    <mergeCell ref="S147:S148"/>
    <mergeCell ref="T147:T148"/>
    <mergeCell ref="U147:U148"/>
    <mergeCell ref="T231:T232"/>
    <mergeCell ref="U231:U232"/>
    <mergeCell ref="V231:V232"/>
    <mergeCell ref="X231:X232"/>
    <mergeCell ref="Y231:Y232"/>
    <mergeCell ref="V229:V230"/>
    <mergeCell ref="X229:X230"/>
    <mergeCell ref="Y229:Y230"/>
    <mergeCell ref="X178:X179"/>
    <mergeCell ref="Y178:Y179"/>
    <mergeCell ref="Z178:Z179"/>
    <mergeCell ref="W224:W225"/>
    <mergeCell ref="W226:W227"/>
    <mergeCell ref="W229:W230"/>
    <mergeCell ref="W231:W232"/>
    <mergeCell ref="W234:W235"/>
    <mergeCell ref="V236:V237"/>
    <mergeCell ref="W236:W237"/>
    <mergeCell ref="X236:X237"/>
    <mergeCell ref="T149:T150"/>
    <mergeCell ref="U149:U150"/>
    <mergeCell ref="S226:S227"/>
    <mergeCell ref="T226:T227"/>
    <mergeCell ref="U226:U227"/>
    <mergeCell ref="V226:V227"/>
    <mergeCell ref="X226:X227"/>
    <mergeCell ref="Z226:Z227"/>
    <mergeCell ref="Y226:Y227"/>
    <mergeCell ref="AA226:AA227"/>
    <mergeCell ref="A139:A140"/>
    <mergeCell ref="B139:B140"/>
    <mergeCell ref="A178:A179"/>
    <mergeCell ref="B178:B179"/>
    <mergeCell ref="C178:C179"/>
    <mergeCell ref="D178:D179"/>
    <mergeCell ref="E178:E179"/>
    <mergeCell ref="F178:F179"/>
    <mergeCell ref="V178:V179"/>
    <mergeCell ref="Q178:Q179"/>
    <mergeCell ref="R178:R179"/>
    <mergeCell ref="S178:S179"/>
    <mergeCell ref="T178:T179"/>
    <mergeCell ref="U178:U179"/>
    <mergeCell ref="C147:C148"/>
    <mergeCell ref="D147:D148"/>
    <mergeCell ref="Z224:Z225"/>
    <mergeCell ref="R149:R150"/>
    <mergeCell ref="T145:T146"/>
    <mergeCell ref="U145:U146"/>
    <mergeCell ref="V145:V146"/>
    <mergeCell ref="W145:W146"/>
    <mergeCell ref="X145:X146"/>
    <mergeCell ref="Y145:Y146"/>
    <mergeCell ref="A41:A42"/>
    <mergeCell ref="B41:B42"/>
    <mergeCell ref="C41:C42"/>
    <mergeCell ref="D41:D42"/>
    <mergeCell ref="E41:E42"/>
    <mergeCell ref="D55:D56"/>
    <mergeCell ref="E55:E56"/>
    <mergeCell ref="F55:F56"/>
    <mergeCell ref="Q55:Q56"/>
    <mergeCell ref="R55:R56"/>
    <mergeCell ref="D51:D52"/>
    <mergeCell ref="A64:A65"/>
    <mergeCell ref="B64:B65"/>
    <mergeCell ref="D57:D58"/>
    <mergeCell ref="E57:E58"/>
    <mergeCell ref="F57:F58"/>
    <mergeCell ref="Q57:Q58"/>
    <mergeCell ref="C64:C65"/>
    <mergeCell ref="D64:D65"/>
    <mergeCell ref="E64:E65"/>
    <mergeCell ref="F64:F65"/>
    <mergeCell ref="Q64:Q65"/>
    <mergeCell ref="R64:R65"/>
    <mergeCell ref="C47:C48"/>
    <mergeCell ref="D47:D48"/>
    <mergeCell ref="E47:E48"/>
    <mergeCell ref="F47:F48"/>
    <mergeCell ref="Q47:Q48"/>
    <mergeCell ref="R47:R48"/>
    <mergeCell ref="R49:R50"/>
    <mergeCell ref="E53:E54"/>
    <mergeCell ref="F53:F54"/>
    <mergeCell ref="A229:A230"/>
    <mergeCell ref="B229:B230"/>
    <mergeCell ref="C229:C230"/>
    <mergeCell ref="D229:D230"/>
    <mergeCell ref="E229:E230"/>
    <mergeCell ref="F229:F230"/>
    <mergeCell ref="D16:D17"/>
    <mergeCell ref="E16:E17"/>
    <mergeCell ref="F16:F17"/>
    <mergeCell ref="Q229:Q230"/>
    <mergeCell ref="R229:R230"/>
    <mergeCell ref="S229:S230"/>
    <mergeCell ref="T229:T230"/>
    <mergeCell ref="U229:U230"/>
    <mergeCell ref="C33:C34"/>
    <mergeCell ref="D33:D34"/>
    <mergeCell ref="S37:S38"/>
    <mergeCell ref="T37:T38"/>
    <mergeCell ref="U37:U38"/>
    <mergeCell ref="F41:F42"/>
    <mergeCell ref="Q41:Q42"/>
    <mergeCell ref="R41:R42"/>
    <mergeCell ref="S41:S42"/>
    <mergeCell ref="A226:A227"/>
    <mergeCell ref="B226:B227"/>
    <mergeCell ref="C226:C227"/>
    <mergeCell ref="D226:D227"/>
    <mergeCell ref="E226:E227"/>
    <mergeCell ref="F226:F227"/>
    <mergeCell ref="Q226:Q227"/>
    <mergeCell ref="R226:R227"/>
    <mergeCell ref="A37:A38"/>
    <mergeCell ref="V6:X6"/>
    <mergeCell ref="Y6:Y7"/>
    <mergeCell ref="Z6:Z7"/>
    <mergeCell ref="A16:A17"/>
    <mergeCell ref="B16:B17"/>
    <mergeCell ref="C16:C17"/>
    <mergeCell ref="A6:A7"/>
    <mergeCell ref="AA6:AA7"/>
    <mergeCell ref="F9:F10"/>
    <mergeCell ref="Q9:Q10"/>
    <mergeCell ref="R9:R10"/>
    <mergeCell ref="S9:S10"/>
    <mergeCell ref="T9:T10"/>
    <mergeCell ref="A9:A10"/>
    <mergeCell ref="B9:B10"/>
    <mergeCell ref="C9:C10"/>
    <mergeCell ref="D9:D10"/>
    <mergeCell ref="E9:E10"/>
    <mergeCell ref="S16:S17"/>
    <mergeCell ref="Q16:Q17"/>
    <mergeCell ref="R16:R17"/>
    <mergeCell ref="B6:B7"/>
    <mergeCell ref="C6:D6"/>
    <mergeCell ref="E6:F6"/>
    <mergeCell ref="G6:L6"/>
    <mergeCell ref="M6:P6"/>
    <mergeCell ref="Q6:S6"/>
    <mergeCell ref="T6:T7"/>
    <mergeCell ref="U6:U7"/>
    <mergeCell ref="U9:U10"/>
    <mergeCell ref="W9:W10"/>
    <mergeCell ref="W16:W17"/>
    <mergeCell ref="AA231:AA232"/>
    <mergeCell ref="Z9:Z10"/>
    <mergeCell ref="AA9:AA10"/>
    <mergeCell ref="V9:V10"/>
    <mergeCell ref="X9:X10"/>
    <mergeCell ref="Y9:Y10"/>
    <mergeCell ref="Z139:Z140"/>
    <mergeCell ref="X28:X29"/>
    <mergeCell ref="Y28:Y29"/>
    <mergeCell ref="Z28:Z29"/>
    <mergeCell ref="AA28:AA29"/>
    <mergeCell ref="Y37:Y38"/>
    <mergeCell ref="Z37:Z38"/>
    <mergeCell ref="AA37:AA38"/>
    <mergeCell ref="Z147:Z148"/>
    <mergeCell ref="Z229:Z230"/>
    <mergeCell ref="T16:T17"/>
    <mergeCell ref="U16:U17"/>
    <mergeCell ref="V16:V17"/>
    <mergeCell ref="X16:X17"/>
    <mergeCell ref="Y16:Y17"/>
    <mergeCell ref="AA229:AA230"/>
    <mergeCell ref="Z16:Z17"/>
    <mergeCell ref="AA16:AA17"/>
    <mergeCell ref="T28:T29"/>
    <mergeCell ref="U28:U29"/>
    <mergeCell ref="V28:V29"/>
    <mergeCell ref="Y39:Y40"/>
    <mergeCell ref="Z39:Z40"/>
    <mergeCell ref="AA39:AA40"/>
    <mergeCell ref="Z95:Z96"/>
    <mergeCell ref="AA95:AA96"/>
    <mergeCell ref="Z97:Z98"/>
    <mergeCell ref="AA97:AA98"/>
    <mergeCell ref="AA224:AA225"/>
    <mergeCell ref="A18:A19"/>
    <mergeCell ref="B18:B19"/>
    <mergeCell ref="C18:C19"/>
    <mergeCell ref="D18:D19"/>
    <mergeCell ref="E18:E19"/>
    <mergeCell ref="F18:F19"/>
    <mergeCell ref="Q18:Q19"/>
    <mergeCell ref="R18:R19"/>
    <mergeCell ref="S18:S19"/>
    <mergeCell ref="T18:T19"/>
    <mergeCell ref="U18:U19"/>
    <mergeCell ref="V18:V19"/>
    <mergeCell ref="X18:X19"/>
    <mergeCell ref="Y18:Y19"/>
    <mergeCell ref="Z18:Z19"/>
    <mergeCell ref="AA18:AA19"/>
    <mergeCell ref="A24:A25"/>
    <mergeCell ref="B24:B25"/>
    <mergeCell ref="C24:C25"/>
    <mergeCell ref="D24:D25"/>
    <mergeCell ref="E24:E25"/>
    <mergeCell ref="F24:F25"/>
    <mergeCell ref="Q24:Q25"/>
    <mergeCell ref="R24:R25"/>
    <mergeCell ref="S24:S25"/>
    <mergeCell ref="T24:T25"/>
    <mergeCell ref="U24:U25"/>
    <mergeCell ref="AA24:AA25"/>
    <mergeCell ref="Z24:Z25"/>
    <mergeCell ref="V24:V25"/>
    <mergeCell ref="X24:X25"/>
    <mergeCell ref="Y24:Y25"/>
    <mergeCell ref="A26:A27"/>
    <mergeCell ref="B26:B27"/>
    <mergeCell ref="C26:C27"/>
    <mergeCell ref="D26:D27"/>
    <mergeCell ref="E26:E27"/>
    <mergeCell ref="F26:F27"/>
    <mergeCell ref="Q26:Q27"/>
    <mergeCell ref="R26:R27"/>
    <mergeCell ref="S26:S27"/>
    <mergeCell ref="T26:T27"/>
    <mergeCell ref="U26:U27"/>
    <mergeCell ref="V26:V27"/>
    <mergeCell ref="X26:X27"/>
    <mergeCell ref="Y26:Y27"/>
    <mergeCell ref="A28:A29"/>
    <mergeCell ref="B28:B29"/>
    <mergeCell ref="C28:C29"/>
    <mergeCell ref="D28:D29"/>
    <mergeCell ref="E28:E29"/>
    <mergeCell ref="F28:F29"/>
    <mergeCell ref="Q28:Q29"/>
    <mergeCell ref="R28:R29"/>
    <mergeCell ref="S28:S29"/>
    <mergeCell ref="Y33:Y34"/>
    <mergeCell ref="Z33:Z34"/>
    <mergeCell ref="AA33:AA34"/>
    <mergeCell ref="A35:A36"/>
    <mergeCell ref="D35:D36"/>
    <mergeCell ref="E35:E36"/>
    <mergeCell ref="F35:F36"/>
    <mergeCell ref="B35:B36"/>
    <mergeCell ref="C35:C36"/>
    <mergeCell ref="Q35:Q36"/>
    <mergeCell ref="R35:R36"/>
    <mergeCell ref="S35:S36"/>
    <mergeCell ref="T35:T36"/>
    <mergeCell ref="U35:U36"/>
    <mergeCell ref="V35:V36"/>
    <mergeCell ref="X35:X36"/>
    <mergeCell ref="Y35:Y36"/>
    <mergeCell ref="Z35:Z36"/>
    <mergeCell ref="AA35:AA36"/>
    <mergeCell ref="A33:A34"/>
    <mergeCell ref="B33:B34"/>
    <mergeCell ref="V37:V38"/>
    <mergeCell ref="X37:X38"/>
    <mergeCell ref="T33:T34"/>
    <mergeCell ref="U33:U34"/>
    <mergeCell ref="V33:V34"/>
    <mergeCell ref="X33:X34"/>
    <mergeCell ref="F33:F34"/>
    <mergeCell ref="Q33:Q34"/>
    <mergeCell ref="R33:R34"/>
    <mergeCell ref="S33:S34"/>
    <mergeCell ref="B39:B40"/>
    <mergeCell ref="C39:C40"/>
    <mergeCell ref="D39:D40"/>
    <mergeCell ref="E39:E40"/>
    <mergeCell ref="F39:F40"/>
    <mergeCell ref="Q39:Q40"/>
    <mergeCell ref="R39:R40"/>
    <mergeCell ref="S39:S40"/>
    <mergeCell ref="B37:B38"/>
    <mergeCell ref="T39:T40"/>
    <mergeCell ref="U39:U40"/>
    <mergeCell ref="V39:V40"/>
    <mergeCell ref="X39:X40"/>
    <mergeCell ref="F37:F38"/>
    <mergeCell ref="E37:E38"/>
    <mergeCell ref="D37:D38"/>
    <mergeCell ref="C37:C38"/>
    <mergeCell ref="E33:E34"/>
    <mergeCell ref="Q37:Q38"/>
    <mergeCell ref="R37:R38"/>
    <mergeCell ref="T41:T42"/>
    <mergeCell ref="U41:U42"/>
    <mergeCell ref="V41:V42"/>
    <mergeCell ref="X41:X42"/>
    <mergeCell ref="Y41:Y42"/>
    <mergeCell ref="Z41:Z42"/>
    <mergeCell ref="AA41:AA42"/>
    <mergeCell ref="A39:A40"/>
    <mergeCell ref="A83:A84"/>
    <mergeCell ref="C83:C84"/>
    <mergeCell ref="D83:D84"/>
    <mergeCell ref="E83:E84"/>
    <mergeCell ref="F83:F84"/>
    <mergeCell ref="Q83:Q84"/>
    <mergeCell ref="R83:R84"/>
    <mergeCell ref="S83:S84"/>
    <mergeCell ref="T83:T84"/>
    <mergeCell ref="U83:U84"/>
    <mergeCell ref="V83:V84"/>
    <mergeCell ref="W83:W84"/>
    <mergeCell ref="X83:X84"/>
    <mergeCell ref="Y83:Y84"/>
    <mergeCell ref="Z83:Z84"/>
    <mergeCell ref="AA83:AA84"/>
    <mergeCell ref="B83:B84"/>
    <mergeCell ref="E51:E52"/>
    <mergeCell ref="F51:F52"/>
    <mergeCell ref="F75:F76"/>
    <mergeCell ref="Q51:Q52"/>
    <mergeCell ref="R51:R52"/>
    <mergeCell ref="C59:C60"/>
    <mergeCell ref="D59:D60"/>
    <mergeCell ref="Z87:Z88"/>
    <mergeCell ref="AA87:AA88"/>
    <mergeCell ref="A89:A90"/>
    <mergeCell ref="C89:C90"/>
    <mergeCell ref="D89:D90"/>
    <mergeCell ref="E89:E90"/>
    <mergeCell ref="F89:F90"/>
    <mergeCell ref="Q89:Q90"/>
    <mergeCell ref="R89:R90"/>
    <mergeCell ref="S89:S90"/>
    <mergeCell ref="T89:T90"/>
    <mergeCell ref="U89:U90"/>
    <mergeCell ref="V89:V90"/>
    <mergeCell ref="W89:W90"/>
    <mergeCell ref="X89:X90"/>
    <mergeCell ref="Y89:Y90"/>
    <mergeCell ref="Z89:Z90"/>
    <mergeCell ref="AA89:AA90"/>
    <mergeCell ref="B89:B90"/>
    <mergeCell ref="V87:V88"/>
    <mergeCell ref="W87:W88"/>
    <mergeCell ref="X87:X88"/>
    <mergeCell ref="Y87:Y88"/>
    <mergeCell ref="V93:V94"/>
    <mergeCell ref="W93:W94"/>
    <mergeCell ref="X93:X94"/>
    <mergeCell ref="Y93:Y94"/>
    <mergeCell ref="Z93:Z94"/>
    <mergeCell ref="AA93:AA94"/>
    <mergeCell ref="A91:A92"/>
    <mergeCell ref="B91:B92"/>
    <mergeCell ref="C91:C92"/>
    <mergeCell ref="D91:D92"/>
    <mergeCell ref="E91:E92"/>
    <mergeCell ref="F91:F92"/>
    <mergeCell ref="Q91:Q92"/>
    <mergeCell ref="R91:R92"/>
    <mergeCell ref="S91:S92"/>
    <mergeCell ref="T91:T92"/>
    <mergeCell ref="U91:U92"/>
    <mergeCell ref="V91:V92"/>
    <mergeCell ref="W91:W92"/>
    <mergeCell ref="X91:X92"/>
    <mergeCell ref="Y91:Y92"/>
    <mergeCell ref="Z91:Z92"/>
    <mergeCell ref="AA91:AA92"/>
    <mergeCell ref="D97:D98"/>
    <mergeCell ref="E97:E98"/>
    <mergeCell ref="F97:F98"/>
    <mergeCell ref="Q97:Q98"/>
    <mergeCell ref="R97:R98"/>
    <mergeCell ref="S97:S98"/>
    <mergeCell ref="T97:T98"/>
    <mergeCell ref="U97:U98"/>
    <mergeCell ref="A93:A94"/>
    <mergeCell ref="B93:B94"/>
    <mergeCell ref="C93:C94"/>
    <mergeCell ref="D93:D94"/>
    <mergeCell ref="E93:E94"/>
    <mergeCell ref="F93:F94"/>
    <mergeCell ref="Q93:Q94"/>
    <mergeCell ref="R93:R94"/>
    <mergeCell ref="S93:S94"/>
    <mergeCell ref="T93:T94"/>
    <mergeCell ref="U93:U94"/>
    <mergeCell ref="Q240:Q241"/>
    <mergeCell ref="R240:R241"/>
    <mergeCell ref="S240:S241"/>
    <mergeCell ref="T240:T241"/>
    <mergeCell ref="U240:U241"/>
    <mergeCell ref="V240:V241"/>
    <mergeCell ref="W240:W241"/>
    <mergeCell ref="X240:X241"/>
    <mergeCell ref="Y240:Y241"/>
    <mergeCell ref="S236:S237"/>
    <mergeCell ref="A95:A96"/>
    <mergeCell ref="B95:B96"/>
    <mergeCell ref="C95:C96"/>
    <mergeCell ref="D95:D96"/>
    <mergeCell ref="E95:E96"/>
    <mergeCell ref="F95:F96"/>
    <mergeCell ref="Q95:Q96"/>
    <mergeCell ref="R95:R96"/>
    <mergeCell ref="S95:S96"/>
    <mergeCell ref="T95:T96"/>
    <mergeCell ref="U95:U96"/>
    <mergeCell ref="V95:V96"/>
    <mergeCell ref="W95:W96"/>
    <mergeCell ref="X95:X96"/>
    <mergeCell ref="Y95:Y96"/>
    <mergeCell ref="V97:V98"/>
    <mergeCell ref="W97:W98"/>
    <mergeCell ref="X97:X98"/>
    <mergeCell ref="Y97:Y98"/>
    <mergeCell ref="A97:A98"/>
    <mergeCell ref="B97:B98"/>
    <mergeCell ref="C97:C98"/>
    <mergeCell ref="Q214:Q215"/>
    <mergeCell ref="R214:R215"/>
    <mergeCell ref="S214:S215"/>
    <mergeCell ref="T214:T215"/>
    <mergeCell ref="U214:U215"/>
    <mergeCell ref="Z240:Z241"/>
    <mergeCell ref="AA240:AA241"/>
    <mergeCell ref="A242:A243"/>
    <mergeCell ref="B242:B243"/>
    <mergeCell ref="C242:C243"/>
    <mergeCell ref="D242:D243"/>
    <mergeCell ref="E242:E243"/>
    <mergeCell ref="F242:F243"/>
    <mergeCell ref="Q242:Q243"/>
    <mergeCell ref="R242:R243"/>
    <mergeCell ref="S242:S243"/>
    <mergeCell ref="T242:T243"/>
    <mergeCell ref="U242:U243"/>
    <mergeCell ref="V242:V243"/>
    <mergeCell ref="W242:W243"/>
    <mergeCell ref="X242:X243"/>
    <mergeCell ref="Y242:Y243"/>
    <mergeCell ref="Z242:Z243"/>
    <mergeCell ref="AA242:AA243"/>
    <mergeCell ref="Y236:Y237"/>
    <mergeCell ref="W238:W239"/>
    <mergeCell ref="A240:A241"/>
    <mergeCell ref="B240:B241"/>
    <mergeCell ref="C240:C241"/>
    <mergeCell ref="D240:D241"/>
    <mergeCell ref="E240:E241"/>
    <mergeCell ref="F240:F241"/>
    <mergeCell ref="A4:K4"/>
    <mergeCell ref="A5:K5"/>
    <mergeCell ref="A2:K2"/>
    <mergeCell ref="V214:V215"/>
    <mergeCell ref="W214:W215"/>
    <mergeCell ref="X214:X215"/>
    <mergeCell ref="Y214:Y215"/>
    <mergeCell ref="Z214:Z215"/>
    <mergeCell ref="AA214:AA215"/>
    <mergeCell ref="Q216:Q217"/>
    <mergeCell ref="R216:R217"/>
    <mergeCell ref="S216:S217"/>
    <mergeCell ref="T216:T217"/>
    <mergeCell ref="U216:U217"/>
    <mergeCell ref="V216:V217"/>
    <mergeCell ref="W216:W217"/>
    <mergeCell ref="X216:X217"/>
    <mergeCell ref="Y216:Y217"/>
    <mergeCell ref="Z216:Z217"/>
    <mergeCell ref="AA216:AA217"/>
    <mergeCell ref="A214:A215"/>
    <mergeCell ref="B214:B215"/>
    <mergeCell ref="C214:C215"/>
    <mergeCell ref="D214:D215"/>
    <mergeCell ref="E214:E215"/>
    <mergeCell ref="F214:F215"/>
    <mergeCell ref="A216:A217"/>
    <mergeCell ref="F216:F217"/>
    <mergeCell ref="B216:B217"/>
    <mergeCell ref="C216:C217"/>
    <mergeCell ref="D216:D217"/>
    <mergeCell ref="E216:E217"/>
  </mergeCells>
  <pageMargins left="0.70866141732283472" right="0.70866141732283472" top="0.74803149606299213" bottom="0.74803149606299213" header="0.31496062992125984" footer="0.31496062992125984"/>
  <pageSetup paperSize="9" scale="52" fitToWidth="3" fitToHeight="121" orientation="landscape" r:id="rId1"/>
  <rowBreaks count="2" manualBreakCount="2">
    <brk id="31" max="26" man="1"/>
    <brk id="56" max="26" man="1"/>
  </rowBreaks>
  <colBreaks count="1" manualBreakCount="1">
    <brk id="16" max="250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451"/>
  <sheetViews>
    <sheetView topLeftCell="A7" zoomScale="85" zoomScaleNormal="85" workbookViewId="0">
      <pane xSplit="7" ySplit="2" topLeftCell="AE438" activePane="bottomRight" state="frozen"/>
      <selection activeCell="A7" sqref="A7"/>
      <selection pane="topRight" activeCell="H7" sqref="H7"/>
      <selection pane="bottomLeft" activeCell="A9" sqref="A9"/>
      <selection pane="bottomRight" activeCell="G459" sqref="G459"/>
    </sheetView>
  </sheetViews>
  <sheetFormatPr defaultRowHeight="15.75"/>
  <cols>
    <col min="1" max="1" width="13.5703125" style="40" bestFit="1" customWidth="1"/>
    <col min="2" max="2" width="14.28515625" style="53" customWidth="1"/>
    <col min="3" max="3" width="25.140625" style="40" customWidth="1"/>
    <col min="4" max="4" width="21.85546875" style="40" customWidth="1"/>
    <col min="5" max="5" width="16.7109375" style="40" customWidth="1"/>
    <col min="6" max="6" width="45.42578125" style="40" customWidth="1"/>
    <col min="7" max="7" width="21.140625" style="40" customWidth="1"/>
    <col min="8" max="8" width="14.85546875" style="40" customWidth="1"/>
    <col min="9" max="9" width="21.85546875" style="40" customWidth="1"/>
    <col min="10" max="10" width="25.42578125" style="40" customWidth="1"/>
    <col min="11" max="11" width="16.28515625" style="40" customWidth="1"/>
    <col min="12" max="12" width="45.5703125" style="40" customWidth="1"/>
    <col min="13" max="14" width="14.140625" style="40" bestFit="1" customWidth="1"/>
    <col min="15" max="15" width="16.5703125" style="40" customWidth="1"/>
    <col min="16" max="16" width="13.85546875" style="40" bestFit="1" customWidth="1"/>
    <col min="17" max="17" width="39.140625" style="40" customWidth="1"/>
    <col min="18" max="19" width="30.85546875" style="40" customWidth="1"/>
    <col min="20" max="20" width="23.85546875" style="53" customWidth="1"/>
    <col min="21" max="21" width="29.42578125" style="40" customWidth="1"/>
    <col min="22" max="22" width="14.28515625" style="53" customWidth="1"/>
    <col min="23" max="23" width="20.42578125" style="53" customWidth="1"/>
    <col min="24" max="24" width="12.85546875" style="53" customWidth="1"/>
    <col min="25" max="25" width="26.140625" style="123" customWidth="1"/>
    <col min="26" max="26" width="20.140625" style="53" customWidth="1"/>
    <col min="27" max="27" width="21.28515625" style="53" customWidth="1"/>
    <col min="28" max="28" width="33.5703125" style="40" customWidth="1"/>
    <col min="29" max="29" width="23.140625" style="40" customWidth="1"/>
    <col min="30" max="30" width="34.7109375" style="40" customWidth="1"/>
    <col min="31" max="31" width="32.140625" style="40" customWidth="1"/>
    <col min="32" max="32" width="46.28515625" style="40" customWidth="1"/>
    <col min="33" max="33" width="46.42578125" style="40" customWidth="1"/>
    <col min="34" max="34" width="23.5703125" customWidth="1"/>
  </cols>
  <sheetData>
    <row r="1" spans="1:33" s="142" customFormat="1" ht="16.5" customHeight="1">
      <c r="A1" s="68"/>
      <c r="B1" s="67"/>
      <c r="C1" s="67"/>
      <c r="D1" s="68"/>
      <c r="E1" s="68"/>
      <c r="F1" s="68"/>
      <c r="G1" s="140"/>
      <c r="H1" s="68"/>
      <c r="I1" s="68"/>
      <c r="J1" s="68"/>
      <c r="K1" s="68"/>
      <c r="L1" s="68"/>
      <c r="M1" s="68"/>
      <c r="N1" s="68"/>
      <c r="O1" s="68"/>
      <c r="P1" s="68"/>
      <c r="Q1" s="68"/>
      <c r="R1" s="140"/>
      <c r="S1" s="140"/>
      <c r="T1" s="68"/>
      <c r="U1" s="67"/>
      <c r="V1" s="67"/>
      <c r="W1" s="67"/>
      <c r="X1" s="67"/>
      <c r="Y1" s="67"/>
      <c r="Z1" s="67"/>
      <c r="AA1" s="68"/>
      <c r="AB1" s="67"/>
      <c r="AC1" s="141"/>
    </row>
    <row r="2" spans="1:33" s="142" customFormat="1" ht="18.75" customHeight="1">
      <c r="A2" s="230" t="s">
        <v>1267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144"/>
      <c r="N2" s="144"/>
      <c r="O2" s="144"/>
      <c r="P2" s="144"/>
      <c r="Q2" s="144"/>
      <c r="R2" s="144"/>
      <c r="S2" s="144"/>
      <c r="T2" s="144"/>
      <c r="U2" s="144"/>
      <c r="V2" s="144"/>
      <c r="W2" s="144"/>
      <c r="X2" s="144"/>
      <c r="Y2" s="144"/>
      <c r="Z2" s="144"/>
      <c r="AA2" s="144"/>
      <c r="AB2" s="143"/>
      <c r="AC2" s="141"/>
    </row>
    <row r="3" spans="1:33" s="142" customFormat="1" ht="15.75" customHeight="1">
      <c r="A3" s="68"/>
      <c r="B3" s="67"/>
      <c r="C3" s="67"/>
      <c r="D3" s="68"/>
      <c r="E3" s="68"/>
      <c r="F3" s="68"/>
      <c r="G3" s="140"/>
      <c r="H3" s="68"/>
      <c r="I3" s="68"/>
      <c r="J3" s="68"/>
      <c r="K3" s="68"/>
      <c r="L3" s="68"/>
      <c r="M3" s="68"/>
      <c r="N3" s="68"/>
      <c r="O3" s="68"/>
      <c r="P3" s="68"/>
      <c r="Q3" s="68"/>
      <c r="R3" s="140"/>
      <c r="S3" s="140"/>
      <c r="T3" s="68"/>
      <c r="U3" s="67"/>
      <c r="V3" s="67"/>
      <c r="W3" s="67"/>
      <c r="X3" s="67"/>
      <c r="Y3" s="67"/>
      <c r="Z3" s="67"/>
      <c r="AA3" s="68"/>
      <c r="AB3" s="67"/>
      <c r="AC3" s="141"/>
    </row>
    <row r="4" spans="1:33" s="142" customFormat="1" ht="15.75" customHeight="1">
      <c r="A4" s="194" t="s">
        <v>1322</v>
      </c>
      <c r="B4" s="194"/>
      <c r="C4" s="194"/>
      <c r="D4" s="194"/>
      <c r="E4" s="194"/>
      <c r="F4" s="194"/>
      <c r="G4" s="194"/>
      <c r="H4" s="194"/>
      <c r="I4" s="194"/>
      <c r="J4" s="194"/>
      <c r="K4" s="194"/>
      <c r="L4" s="194"/>
      <c r="M4" s="68"/>
      <c r="N4" s="68"/>
      <c r="O4" s="68"/>
      <c r="P4" s="68"/>
      <c r="Q4" s="68"/>
      <c r="R4" s="140"/>
      <c r="S4" s="140"/>
      <c r="T4" s="68"/>
      <c r="U4" s="67"/>
      <c r="V4" s="67"/>
      <c r="W4" s="67"/>
      <c r="X4" s="67"/>
      <c r="Y4" s="67"/>
      <c r="Z4" s="67"/>
      <c r="AA4" s="68"/>
      <c r="AB4" s="67"/>
      <c r="AC4" s="141"/>
    </row>
    <row r="5" spans="1:33" ht="15.75" customHeight="1">
      <c r="A5" s="231" t="s">
        <v>1197</v>
      </c>
      <c r="B5" s="231"/>
      <c r="C5" s="231"/>
      <c r="D5" s="231"/>
      <c r="E5" s="231"/>
      <c r="F5" s="231"/>
      <c r="G5" s="231"/>
      <c r="H5" s="231"/>
      <c r="I5" s="231"/>
      <c r="J5" s="231"/>
      <c r="K5" s="231"/>
      <c r="L5" s="231"/>
      <c r="M5" s="146"/>
      <c r="N5" s="146"/>
      <c r="O5" s="146"/>
      <c r="P5" s="146"/>
      <c r="Q5" s="146"/>
      <c r="R5" s="146"/>
      <c r="S5" s="146"/>
      <c r="T5" s="146"/>
      <c r="U5" s="146"/>
      <c r="V5" s="146"/>
      <c r="W5" s="146"/>
      <c r="X5" s="146"/>
      <c r="Y5" s="146"/>
      <c r="Z5" s="146"/>
      <c r="AA5" s="146"/>
      <c r="AB5" s="146"/>
      <c r="AC5" s="146"/>
      <c r="AD5" s="146"/>
      <c r="AE5" s="146"/>
      <c r="AF5" s="146"/>
      <c r="AG5" s="146"/>
    </row>
    <row r="6" spans="1:33" s="29" customFormat="1" ht="33.75" customHeight="1">
      <c r="A6" s="213" t="s">
        <v>0</v>
      </c>
      <c r="B6" s="213" t="s">
        <v>1198</v>
      </c>
      <c r="C6" s="213" t="s">
        <v>1199</v>
      </c>
      <c r="D6" s="213" t="s">
        <v>1200</v>
      </c>
      <c r="E6" s="216" t="s">
        <v>1201</v>
      </c>
      <c r="F6" s="216"/>
      <c r="G6" s="216" t="s">
        <v>1202</v>
      </c>
      <c r="H6" s="216"/>
      <c r="I6" s="216" t="s">
        <v>1232</v>
      </c>
      <c r="J6" s="216"/>
      <c r="K6" s="216"/>
      <c r="L6" s="216" t="s">
        <v>1203</v>
      </c>
      <c r="M6" s="216"/>
      <c r="N6" s="216"/>
      <c r="O6" s="216"/>
      <c r="P6" s="216"/>
      <c r="Q6" s="216"/>
      <c r="R6" s="216" t="s">
        <v>1221</v>
      </c>
      <c r="S6" s="216"/>
      <c r="T6" s="216"/>
      <c r="U6" s="216"/>
      <c r="V6" s="216" t="s">
        <v>1225</v>
      </c>
      <c r="W6" s="216"/>
      <c r="X6" s="216"/>
      <c r="Y6" s="241" t="s">
        <v>1205</v>
      </c>
      <c r="Z6" s="213" t="s">
        <v>1235</v>
      </c>
      <c r="AA6" s="213"/>
      <c r="AB6" s="213" t="s">
        <v>1206</v>
      </c>
      <c r="AC6" s="213" t="s">
        <v>1230</v>
      </c>
      <c r="AD6" s="213"/>
      <c r="AE6" s="213" t="s">
        <v>1207</v>
      </c>
      <c r="AF6" s="213" t="s">
        <v>1208</v>
      </c>
      <c r="AG6" s="213" t="s">
        <v>1209</v>
      </c>
    </row>
    <row r="7" spans="1:33" s="29" customFormat="1" ht="81" customHeight="1">
      <c r="A7" s="213"/>
      <c r="B7" s="213"/>
      <c r="C7" s="213"/>
      <c r="D7" s="213"/>
      <c r="E7" s="175" t="s">
        <v>1194</v>
      </c>
      <c r="F7" s="175" t="s">
        <v>1210</v>
      </c>
      <c r="G7" s="175" t="s">
        <v>493</v>
      </c>
      <c r="H7" s="175" t="s">
        <v>1211</v>
      </c>
      <c r="I7" s="175" t="s">
        <v>1212</v>
      </c>
      <c r="J7" s="175" t="s">
        <v>1213</v>
      </c>
      <c r="K7" s="175" t="s">
        <v>1214</v>
      </c>
      <c r="L7" s="175" t="s">
        <v>1216</v>
      </c>
      <c r="M7" s="175" t="s">
        <v>1217</v>
      </c>
      <c r="N7" s="175" t="s">
        <v>1218</v>
      </c>
      <c r="O7" s="175" t="s">
        <v>1219</v>
      </c>
      <c r="P7" s="175" t="s">
        <v>1194</v>
      </c>
      <c r="Q7" s="175" t="s">
        <v>1220</v>
      </c>
      <c r="R7" s="175" t="s">
        <v>1222</v>
      </c>
      <c r="S7" s="175" t="s">
        <v>1223</v>
      </c>
      <c r="T7" s="175" t="s">
        <v>1224</v>
      </c>
      <c r="U7" s="175" t="s">
        <v>1231</v>
      </c>
      <c r="V7" s="175" t="s">
        <v>1226</v>
      </c>
      <c r="W7" s="175" t="s">
        <v>2663</v>
      </c>
      <c r="X7" s="175" t="s">
        <v>1227</v>
      </c>
      <c r="Y7" s="241"/>
      <c r="Z7" s="175" t="s">
        <v>1233</v>
      </c>
      <c r="AA7" s="175" t="s">
        <v>1234</v>
      </c>
      <c r="AB7" s="213"/>
      <c r="AC7" s="175" t="s">
        <v>1228</v>
      </c>
      <c r="AD7" s="37" t="s">
        <v>1229</v>
      </c>
      <c r="AE7" s="213"/>
      <c r="AF7" s="213"/>
      <c r="AG7" s="213"/>
    </row>
    <row r="8" spans="1:33" s="72" customFormat="1">
      <c r="A8" s="175">
        <v>1</v>
      </c>
      <c r="B8" s="175">
        <v>2</v>
      </c>
      <c r="C8" s="175">
        <v>3</v>
      </c>
      <c r="D8" s="175">
        <v>4</v>
      </c>
      <c r="E8" s="175">
        <v>5</v>
      </c>
      <c r="F8" s="175">
        <v>6</v>
      </c>
      <c r="G8" s="175">
        <v>7</v>
      </c>
      <c r="H8" s="175">
        <v>8</v>
      </c>
      <c r="I8" s="175">
        <v>9</v>
      </c>
      <c r="J8" s="175">
        <v>10</v>
      </c>
      <c r="K8" s="175">
        <v>11</v>
      </c>
      <c r="L8" s="175">
        <v>12</v>
      </c>
      <c r="M8" s="175">
        <v>13</v>
      </c>
      <c r="N8" s="175">
        <v>14</v>
      </c>
      <c r="O8" s="175">
        <v>15</v>
      </c>
      <c r="P8" s="175">
        <v>16</v>
      </c>
      <c r="Q8" s="175">
        <v>17</v>
      </c>
      <c r="R8" s="175">
        <v>18</v>
      </c>
      <c r="S8" s="175">
        <v>19</v>
      </c>
      <c r="T8" s="175">
        <v>20</v>
      </c>
      <c r="U8" s="175">
        <v>21</v>
      </c>
      <c r="V8" s="175">
        <v>22</v>
      </c>
      <c r="W8" s="175">
        <v>23</v>
      </c>
      <c r="X8" s="175">
        <v>24</v>
      </c>
      <c r="Y8" s="181">
        <v>25</v>
      </c>
      <c r="Z8" s="175">
        <v>26</v>
      </c>
      <c r="AA8" s="175">
        <v>27</v>
      </c>
      <c r="AB8" s="175">
        <v>28</v>
      </c>
      <c r="AC8" s="175">
        <v>29</v>
      </c>
      <c r="AD8" s="175">
        <v>30</v>
      </c>
      <c r="AE8" s="175">
        <v>31</v>
      </c>
      <c r="AF8" s="175">
        <v>32</v>
      </c>
      <c r="AG8" s="175">
        <v>33</v>
      </c>
    </row>
    <row r="9" spans="1:33" ht="78.75">
      <c r="A9" s="166" t="s">
        <v>579</v>
      </c>
      <c r="B9" s="166" t="s">
        <v>1297</v>
      </c>
      <c r="C9" s="172" t="s">
        <v>7</v>
      </c>
      <c r="D9" s="166" t="s">
        <v>1300</v>
      </c>
      <c r="E9" s="166">
        <v>1634450</v>
      </c>
      <c r="F9" s="172" t="s">
        <v>1884</v>
      </c>
      <c r="G9" s="166" t="s">
        <v>363</v>
      </c>
      <c r="H9" s="173">
        <v>41086</v>
      </c>
      <c r="I9" s="166" t="s">
        <v>421</v>
      </c>
      <c r="J9" s="170" t="s">
        <v>1304</v>
      </c>
      <c r="K9" s="166">
        <v>3477</v>
      </c>
      <c r="L9" s="172" t="s">
        <v>1298</v>
      </c>
      <c r="M9" s="172"/>
      <c r="N9" s="172"/>
      <c r="O9" s="51"/>
      <c r="P9" s="51" t="s">
        <v>1696</v>
      </c>
      <c r="Q9" s="191" t="s">
        <v>1697</v>
      </c>
      <c r="R9" s="47" t="s">
        <v>1304</v>
      </c>
      <c r="S9" s="172" t="s">
        <v>2128</v>
      </c>
      <c r="T9" s="180">
        <v>38709</v>
      </c>
      <c r="U9" s="172" t="s">
        <v>1309</v>
      </c>
      <c r="V9" s="178" t="s">
        <v>1300</v>
      </c>
      <c r="W9" s="166">
        <v>328.9</v>
      </c>
      <c r="X9" s="178">
        <v>1</v>
      </c>
      <c r="Y9" s="189" t="s">
        <v>3697</v>
      </c>
      <c r="Z9" s="170">
        <v>926341.56</v>
      </c>
      <c r="AA9" s="170">
        <v>1278680.97</v>
      </c>
      <c r="AB9" s="47" t="s">
        <v>1301</v>
      </c>
      <c r="AC9" s="47" t="s">
        <v>1302</v>
      </c>
      <c r="AD9" s="47"/>
      <c r="AE9" s="47"/>
      <c r="AF9" s="47"/>
      <c r="AG9" s="47" t="s">
        <v>1885</v>
      </c>
    </row>
    <row r="10" spans="1:33" ht="78.75">
      <c r="A10" s="166" t="s">
        <v>1900</v>
      </c>
      <c r="B10" s="166" t="s">
        <v>1297</v>
      </c>
      <c r="C10" s="172" t="s">
        <v>8</v>
      </c>
      <c r="D10" s="166" t="s">
        <v>1300</v>
      </c>
      <c r="E10" s="166">
        <v>1634439</v>
      </c>
      <c r="F10" s="172" t="s">
        <v>1888</v>
      </c>
      <c r="G10" s="166" t="s">
        <v>359</v>
      </c>
      <c r="H10" s="173">
        <v>41086</v>
      </c>
      <c r="I10" s="166" t="s">
        <v>415</v>
      </c>
      <c r="J10" s="170" t="s">
        <v>1304</v>
      </c>
      <c r="K10" s="166">
        <v>107</v>
      </c>
      <c r="L10" s="172" t="s">
        <v>1298</v>
      </c>
      <c r="M10" s="172"/>
      <c r="N10" s="172"/>
      <c r="O10" s="51"/>
      <c r="P10" s="51" t="s">
        <v>1696</v>
      </c>
      <c r="Q10" s="191" t="s">
        <v>1697</v>
      </c>
      <c r="R10" s="47" t="s">
        <v>1304</v>
      </c>
      <c r="S10" s="172" t="s">
        <v>512</v>
      </c>
      <c r="T10" s="180">
        <v>33563</v>
      </c>
      <c r="U10" s="172" t="s">
        <v>1310</v>
      </c>
      <c r="V10" s="178" t="s">
        <v>1300</v>
      </c>
      <c r="W10" s="166">
        <v>44.7</v>
      </c>
      <c r="X10" s="178">
        <v>1</v>
      </c>
      <c r="Y10" s="189" t="s">
        <v>3691</v>
      </c>
      <c r="Z10" s="170">
        <v>150376</v>
      </c>
      <c r="AA10" s="170">
        <v>387251.65</v>
      </c>
      <c r="AB10" s="47" t="s">
        <v>1301</v>
      </c>
      <c r="AC10" s="47" t="s">
        <v>1302</v>
      </c>
      <c r="AD10" s="47"/>
      <c r="AE10" s="47"/>
      <c r="AF10" s="47"/>
      <c r="AG10" s="47" t="s">
        <v>1890</v>
      </c>
    </row>
    <row r="11" spans="1:33" ht="110.25">
      <c r="A11" s="166" t="s">
        <v>1901</v>
      </c>
      <c r="B11" s="166" t="s">
        <v>1297</v>
      </c>
      <c r="C11" s="172" t="s">
        <v>8</v>
      </c>
      <c r="D11" s="166" t="s">
        <v>1300</v>
      </c>
      <c r="E11" s="166">
        <v>1634445</v>
      </c>
      <c r="F11" s="172" t="s">
        <v>1891</v>
      </c>
      <c r="G11" s="166" t="s">
        <v>372</v>
      </c>
      <c r="H11" s="173">
        <v>41086</v>
      </c>
      <c r="I11" s="166" t="s">
        <v>124</v>
      </c>
      <c r="J11" s="170" t="s">
        <v>1304</v>
      </c>
      <c r="K11" s="166">
        <v>117</v>
      </c>
      <c r="L11" s="172" t="s">
        <v>1298</v>
      </c>
      <c r="M11" s="172"/>
      <c r="N11" s="172"/>
      <c r="O11" s="51"/>
      <c r="P11" s="51" t="s">
        <v>1696</v>
      </c>
      <c r="Q11" s="191" t="s">
        <v>1697</v>
      </c>
      <c r="R11" s="47" t="s">
        <v>1304</v>
      </c>
      <c r="S11" s="172" t="s">
        <v>2128</v>
      </c>
      <c r="T11" s="180">
        <v>38709</v>
      </c>
      <c r="U11" s="172" t="s">
        <v>1312</v>
      </c>
      <c r="V11" s="178" t="s">
        <v>1300</v>
      </c>
      <c r="W11" s="166">
        <v>82.1</v>
      </c>
      <c r="X11" s="178">
        <v>1</v>
      </c>
      <c r="Y11" s="167" t="s">
        <v>3690</v>
      </c>
      <c r="Z11" s="170">
        <v>45000</v>
      </c>
      <c r="AA11" s="170">
        <v>319184.27</v>
      </c>
      <c r="AB11" s="47" t="s">
        <v>1301</v>
      </c>
      <c r="AC11" s="47" t="s">
        <v>1260</v>
      </c>
      <c r="AD11" s="47" t="s">
        <v>1311</v>
      </c>
      <c r="AE11" s="47" t="s">
        <v>3235</v>
      </c>
      <c r="AF11" s="47"/>
      <c r="AG11" s="47" t="s">
        <v>1895</v>
      </c>
    </row>
    <row r="12" spans="1:33" ht="78.75">
      <c r="A12" s="166" t="s">
        <v>1902</v>
      </c>
      <c r="B12" s="166" t="s">
        <v>1297</v>
      </c>
      <c r="C12" s="172" t="s">
        <v>8</v>
      </c>
      <c r="D12" s="166" t="s">
        <v>1300</v>
      </c>
      <c r="E12" s="166">
        <v>1634408</v>
      </c>
      <c r="F12" s="172" t="s">
        <v>1896</v>
      </c>
      <c r="G12" s="166" t="s">
        <v>387</v>
      </c>
      <c r="H12" s="173">
        <v>41086</v>
      </c>
      <c r="I12" s="166" t="s">
        <v>126</v>
      </c>
      <c r="J12" s="170" t="s">
        <v>1304</v>
      </c>
      <c r="K12" s="166">
        <v>408</v>
      </c>
      <c r="L12" s="172" t="s">
        <v>1298</v>
      </c>
      <c r="M12" s="172"/>
      <c r="N12" s="172"/>
      <c r="O12" s="51"/>
      <c r="P12" s="51" t="s">
        <v>1696</v>
      </c>
      <c r="Q12" s="191" t="s">
        <v>1697</v>
      </c>
      <c r="R12" s="47" t="s">
        <v>1304</v>
      </c>
      <c r="S12" s="172" t="s">
        <v>2128</v>
      </c>
      <c r="T12" s="180">
        <v>38709</v>
      </c>
      <c r="U12" s="172" t="s">
        <v>1313</v>
      </c>
      <c r="V12" s="178" t="s">
        <v>1300</v>
      </c>
      <c r="W12" s="166">
        <v>80.099999999999994</v>
      </c>
      <c r="X12" s="178">
        <v>1</v>
      </c>
      <c r="Y12" s="189" t="s">
        <v>3694</v>
      </c>
      <c r="Z12" s="170">
        <v>39680.550000000003</v>
      </c>
      <c r="AA12" s="170">
        <v>311408.77</v>
      </c>
      <c r="AB12" s="47" t="s">
        <v>1301</v>
      </c>
      <c r="AC12" s="47" t="s">
        <v>1302</v>
      </c>
      <c r="AD12" s="47"/>
      <c r="AE12" s="47"/>
      <c r="AF12" s="47"/>
      <c r="AG12" s="47" t="s">
        <v>1897</v>
      </c>
    </row>
    <row r="13" spans="1:33" ht="78.75">
      <c r="A13" s="166" t="s">
        <v>1903</v>
      </c>
      <c r="B13" s="166" t="s">
        <v>1297</v>
      </c>
      <c r="C13" s="172" t="s">
        <v>11</v>
      </c>
      <c r="D13" s="166" t="s">
        <v>1300</v>
      </c>
      <c r="E13" s="166">
        <v>1634495</v>
      </c>
      <c r="F13" s="172" t="s">
        <v>1128</v>
      </c>
      <c r="G13" s="166" t="s">
        <v>1129</v>
      </c>
      <c r="H13" s="173">
        <v>45351</v>
      </c>
      <c r="I13" s="167" t="s">
        <v>738</v>
      </c>
      <c r="J13" s="170" t="s">
        <v>1304</v>
      </c>
      <c r="K13" s="167">
        <v>411</v>
      </c>
      <c r="L13" s="172" t="s">
        <v>1298</v>
      </c>
      <c r="M13" s="172"/>
      <c r="N13" s="172"/>
      <c r="O13" s="51"/>
      <c r="P13" s="51" t="s">
        <v>1696</v>
      </c>
      <c r="Q13" s="191" t="s">
        <v>1697</v>
      </c>
      <c r="R13" s="47" t="s">
        <v>1304</v>
      </c>
      <c r="S13" s="172" t="s">
        <v>1126</v>
      </c>
      <c r="T13" s="180">
        <v>33487</v>
      </c>
      <c r="U13" s="172" t="s">
        <v>1898</v>
      </c>
      <c r="V13" s="178" t="s">
        <v>1300</v>
      </c>
      <c r="W13" s="166">
        <v>283.60000000000002</v>
      </c>
      <c r="X13" s="178"/>
      <c r="Y13" s="189" t="s">
        <v>3700</v>
      </c>
      <c r="Z13" s="170">
        <v>1598160.12</v>
      </c>
      <c r="AA13" s="170">
        <v>5181023.7</v>
      </c>
      <c r="AB13" s="47" t="s">
        <v>1899</v>
      </c>
      <c r="AC13" s="47" t="s">
        <v>1302</v>
      </c>
      <c r="AD13" s="47"/>
      <c r="AE13" s="47"/>
      <c r="AF13" s="47"/>
      <c r="AG13" s="47" t="s">
        <v>1127</v>
      </c>
    </row>
    <row r="14" spans="1:33" ht="78.75">
      <c r="A14" s="173" t="s">
        <v>1883</v>
      </c>
      <c r="B14" s="166" t="s">
        <v>1297</v>
      </c>
      <c r="C14" s="172" t="s">
        <v>38</v>
      </c>
      <c r="D14" s="166" t="s">
        <v>1300</v>
      </c>
      <c r="E14" s="166">
        <v>1634478</v>
      </c>
      <c r="F14" s="172" t="s">
        <v>1904</v>
      </c>
      <c r="G14" s="166" t="s">
        <v>374</v>
      </c>
      <c r="H14" s="177" t="s">
        <v>1910</v>
      </c>
      <c r="I14" s="166" t="s">
        <v>567</v>
      </c>
      <c r="J14" s="170" t="s">
        <v>1304</v>
      </c>
      <c r="K14" s="166">
        <v>1238</v>
      </c>
      <c r="L14" s="172" t="s">
        <v>1298</v>
      </c>
      <c r="M14" s="172"/>
      <c r="N14" s="172"/>
      <c r="O14" s="51"/>
      <c r="P14" s="51" t="s">
        <v>1696</v>
      </c>
      <c r="Q14" s="191" t="s">
        <v>1697</v>
      </c>
      <c r="R14" s="47" t="s">
        <v>1304</v>
      </c>
      <c r="S14" s="169" t="s">
        <v>680</v>
      </c>
      <c r="T14" s="180">
        <v>39519</v>
      </c>
      <c r="U14" s="172" t="s">
        <v>1905</v>
      </c>
      <c r="V14" s="178" t="s">
        <v>1300</v>
      </c>
      <c r="W14" s="166">
        <v>532.9</v>
      </c>
      <c r="X14" s="178"/>
      <c r="Y14" s="189" t="s">
        <v>3666</v>
      </c>
      <c r="Z14" s="170">
        <v>119498</v>
      </c>
      <c r="AA14" s="170">
        <v>4934836.57</v>
      </c>
      <c r="AB14" s="47" t="s">
        <v>1899</v>
      </c>
      <c r="AC14" s="47" t="s">
        <v>1302</v>
      </c>
      <c r="AD14" s="47"/>
      <c r="AE14" s="47"/>
      <c r="AF14" s="47"/>
      <c r="AG14" s="47" t="s">
        <v>1906</v>
      </c>
    </row>
    <row r="15" spans="1:33" ht="78.75">
      <c r="A15" s="173" t="s">
        <v>1889</v>
      </c>
      <c r="B15" s="166" t="s">
        <v>1297</v>
      </c>
      <c r="C15" s="172" t="s">
        <v>42</v>
      </c>
      <c r="D15" s="166" t="s">
        <v>1300</v>
      </c>
      <c r="E15" s="166">
        <v>1634495</v>
      </c>
      <c r="F15" s="172" t="s">
        <v>1908</v>
      </c>
      <c r="G15" s="166" t="s">
        <v>407</v>
      </c>
      <c r="H15" s="177" t="s">
        <v>1910</v>
      </c>
      <c r="I15" s="170" t="s">
        <v>137</v>
      </c>
      <c r="J15" s="170" t="s">
        <v>1907</v>
      </c>
      <c r="K15" s="166">
        <v>4238</v>
      </c>
      <c r="L15" s="172" t="s">
        <v>1298</v>
      </c>
      <c r="M15" s="172"/>
      <c r="N15" s="172"/>
      <c r="O15" s="51"/>
      <c r="P15" s="51" t="s">
        <v>1696</v>
      </c>
      <c r="Q15" s="191" t="s">
        <v>1697</v>
      </c>
      <c r="R15" s="47" t="s">
        <v>1915</v>
      </c>
      <c r="S15" s="172" t="s">
        <v>512</v>
      </c>
      <c r="T15" s="180">
        <v>33563</v>
      </c>
      <c r="U15" s="174" t="s">
        <v>1909</v>
      </c>
      <c r="V15" s="178" t="s">
        <v>1300</v>
      </c>
      <c r="W15" s="166">
        <v>183.82</v>
      </c>
      <c r="X15" s="178" t="s">
        <v>1913</v>
      </c>
      <c r="Y15" s="189" t="s">
        <v>3705</v>
      </c>
      <c r="Z15" s="170">
        <v>779407.07</v>
      </c>
      <c r="AA15" s="170">
        <v>1729059.43</v>
      </c>
      <c r="AB15" s="47" t="s">
        <v>1301</v>
      </c>
      <c r="AC15" s="47" t="s">
        <v>1302</v>
      </c>
      <c r="AD15" s="47"/>
      <c r="AE15" s="47"/>
      <c r="AF15" s="47" t="s">
        <v>1916</v>
      </c>
      <c r="AG15" s="47" t="s">
        <v>1914</v>
      </c>
    </row>
    <row r="16" spans="1:33" ht="78.75">
      <c r="A16" s="166" t="s">
        <v>2772</v>
      </c>
      <c r="B16" s="166" t="s">
        <v>1297</v>
      </c>
      <c r="C16" s="172" t="s">
        <v>36</v>
      </c>
      <c r="D16" s="166" t="s">
        <v>1300</v>
      </c>
      <c r="E16" s="166">
        <v>1634422</v>
      </c>
      <c r="F16" s="172" t="s">
        <v>1922</v>
      </c>
      <c r="G16" s="167" t="s">
        <v>813</v>
      </c>
      <c r="H16" s="177" t="s">
        <v>1910</v>
      </c>
      <c r="I16" s="170"/>
      <c r="J16" s="170"/>
      <c r="K16" s="44"/>
      <c r="L16" s="172" t="s">
        <v>1298</v>
      </c>
      <c r="M16" s="172"/>
      <c r="N16" s="172"/>
      <c r="O16" s="51"/>
      <c r="P16" s="51" t="s">
        <v>1696</v>
      </c>
      <c r="Q16" s="191" t="s">
        <v>1697</v>
      </c>
      <c r="R16" s="47" t="s">
        <v>1304</v>
      </c>
      <c r="S16" s="172" t="s">
        <v>506</v>
      </c>
      <c r="T16" s="180">
        <v>41996</v>
      </c>
      <c r="U16" s="47" t="s">
        <v>1923</v>
      </c>
      <c r="V16" s="178" t="s">
        <v>1300</v>
      </c>
      <c r="W16" s="44">
        <v>261</v>
      </c>
      <c r="X16" s="178">
        <v>1</v>
      </c>
      <c r="Y16" s="189" t="s">
        <v>3706</v>
      </c>
      <c r="Z16" s="170">
        <v>908100</v>
      </c>
      <c r="AA16" s="170">
        <v>1010066.33</v>
      </c>
      <c r="AB16" s="47" t="s">
        <v>1301</v>
      </c>
      <c r="AC16" s="47" t="s">
        <v>1302</v>
      </c>
      <c r="AD16" s="47"/>
      <c r="AE16" s="47"/>
      <c r="AF16" s="47"/>
      <c r="AG16" s="47"/>
    </row>
    <row r="17" spans="1:33" ht="94.5">
      <c r="A17" s="166" t="s">
        <v>2773</v>
      </c>
      <c r="B17" s="166" t="s">
        <v>1297</v>
      </c>
      <c r="C17" s="172" t="s">
        <v>58</v>
      </c>
      <c r="D17" s="166" t="s">
        <v>1300</v>
      </c>
      <c r="E17" s="166">
        <v>1634495</v>
      </c>
      <c r="F17" s="172" t="s">
        <v>1924</v>
      </c>
      <c r="G17" s="166" t="s">
        <v>464</v>
      </c>
      <c r="H17" s="177" t="s">
        <v>1910</v>
      </c>
      <c r="I17" s="170" t="s">
        <v>620</v>
      </c>
      <c r="J17" s="170" t="s">
        <v>1304</v>
      </c>
      <c r="K17" s="167">
        <v>4207</v>
      </c>
      <c r="L17" s="172" t="s">
        <v>1298</v>
      </c>
      <c r="M17" s="172"/>
      <c r="N17" s="172"/>
      <c r="O17" s="51"/>
      <c r="P17" s="51" t="s">
        <v>1696</v>
      </c>
      <c r="Q17" s="191" t="s">
        <v>1697</v>
      </c>
      <c r="R17" s="47" t="s">
        <v>1304</v>
      </c>
      <c r="S17" s="172" t="s">
        <v>1927</v>
      </c>
      <c r="T17" s="180">
        <v>41996</v>
      </c>
      <c r="U17" s="47" t="s">
        <v>1926</v>
      </c>
      <c r="V17" s="178" t="s">
        <v>1300</v>
      </c>
      <c r="W17" s="166">
        <v>1036.9000000000001</v>
      </c>
      <c r="X17" s="178" t="s">
        <v>1928</v>
      </c>
      <c r="Y17" s="189" t="s">
        <v>3646</v>
      </c>
      <c r="Z17" s="170">
        <v>63591831.600000001</v>
      </c>
      <c r="AA17" s="170">
        <v>10121136.1</v>
      </c>
      <c r="AB17" s="47" t="s">
        <v>1929</v>
      </c>
      <c r="AC17" s="47" t="s">
        <v>750</v>
      </c>
      <c r="AD17" s="47" t="s">
        <v>1925</v>
      </c>
      <c r="AE17" s="172" t="s">
        <v>1935</v>
      </c>
      <c r="AF17" s="47"/>
      <c r="AG17" s="47"/>
    </row>
    <row r="18" spans="1:33" ht="94.5">
      <c r="A18" s="166" t="s">
        <v>2774</v>
      </c>
      <c r="B18" s="166" t="s">
        <v>1297</v>
      </c>
      <c r="C18" s="172" t="s">
        <v>707</v>
      </c>
      <c r="D18" s="166" t="s">
        <v>1300</v>
      </c>
      <c r="E18" s="166">
        <v>1634495</v>
      </c>
      <c r="F18" s="172" t="s">
        <v>1937</v>
      </c>
      <c r="G18" s="166" t="s">
        <v>1001</v>
      </c>
      <c r="H18" s="177" t="s">
        <v>1939</v>
      </c>
      <c r="I18" s="170" t="s">
        <v>995</v>
      </c>
      <c r="J18" s="170" t="s">
        <v>1304</v>
      </c>
      <c r="K18" s="167">
        <v>457</v>
      </c>
      <c r="L18" s="172" t="s">
        <v>1298</v>
      </c>
      <c r="M18" s="172"/>
      <c r="N18" s="172"/>
      <c r="O18" s="51"/>
      <c r="P18" s="51" t="s">
        <v>1696</v>
      </c>
      <c r="Q18" s="191" t="s">
        <v>1697</v>
      </c>
      <c r="R18" s="47" t="s">
        <v>1304</v>
      </c>
      <c r="S18" s="172" t="s">
        <v>1927</v>
      </c>
      <c r="T18" s="179" t="s">
        <v>1932</v>
      </c>
      <c r="U18" s="47" t="s">
        <v>1930</v>
      </c>
      <c r="V18" s="178" t="s">
        <v>1300</v>
      </c>
      <c r="W18" s="166">
        <v>196.3</v>
      </c>
      <c r="X18" s="178">
        <v>1</v>
      </c>
      <c r="Y18" s="189" t="s">
        <v>3683</v>
      </c>
      <c r="Z18" s="170">
        <v>198315</v>
      </c>
      <c r="AA18" s="42">
        <v>1620576.24</v>
      </c>
      <c r="AB18" s="47" t="s">
        <v>1301</v>
      </c>
      <c r="AC18" s="47" t="s">
        <v>1933</v>
      </c>
      <c r="AD18" s="47" t="s">
        <v>1931</v>
      </c>
      <c r="AE18" s="172" t="s">
        <v>1935</v>
      </c>
      <c r="AF18" s="47"/>
      <c r="AG18" s="47"/>
    </row>
    <row r="19" spans="1:33" ht="78.75">
      <c r="A19" s="166" t="s">
        <v>2775</v>
      </c>
      <c r="B19" s="166" t="s">
        <v>2166</v>
      </c>
      <c r="C19" s="172" t="s">
        <v>68</v>
      </c>
      <c r="D19" s="166" t="s">
        <v>2310</v>
      </c>
      <c r="E19" s="166">
        <v>1634495</v>
      </c>
      <c r="F19" s="172" t="s">
        <v>942</v>
      </c>
      <c r="G19" s="166" t="s">
        <v>987</v>
      </c>
      <c r="H19" s="173">
        <v>44907</v>
      </c>
      <c r="I19" s="166"/>
      <c r="J19" s="166"/>
      <c r="K19" s="166"/>
      <c r="L19" s="172" t="s">
        <v>1298</v>
      </c>
      <c r="M19" s="172"/>
      <c r="N19" s="172"/>
      <c r="O19" s="51"/>
      <c r="P19" s="51" t="s">
        <v>1696</v>
      </c>
      <c r="Q19" s="191" t="s">
        <v>1697</v>
      </c>
      <c r="R19" s="47" t="s">
        <v>1304</v>
      </c>
      <c r="S19" s="172" t="s">
        <v>506</v>
      </c>
      <c r="T19" s="173">
        <v>41996</v>
      </c>
      <c r="U19" s="172" t="s">
        <v>3041</v>
      </c>
      <c r="V19" s="167" t="s">
        <v>1300</v>
      </c>
      <c r="W19" s="167">
        <v>8459</v>
      </c>
      <c r="X19" s="171"/>
      <c r="Y19" s="182"/>
      <c r="Z19" s="170">
        <v>2925368</v>
      </c>
      <c r="AA19" s="170">
        <v>46812652.960000001</v>
      </c>
      <c r="AB19" s="47" t="s">
        <v>1929</v>
      </c>
      <c r="AC19" s="47" t="s">
        <v>1933</v>
      </c>
      <c r="AD19" s="47" t="s">
        <v>3042</v>
      </c>
      <c r="AE19" s="172" t="s">
        <v>1935</v>
      </c>
      <c r="AF19" s="47"/>
      <c r="AG19" s="79"/>
    </row>
    <row r="20" spans="1:33" ht="78.75">
      <c r="A20" s="166" t="s">
        <v>2776</v>
      </c>
      <c r="B20" s="166" t="s">
        <v>1297</v>
      </c>
      <c r="C20" s="172" t="s">
        <v>780</v>
      </c>
      <c r="D20" s="166" t="s">
        <v>1300</v>
      </c>
      <c r="E20" s="166">
        <v>1634495</v>
      </c>
      <c r="F20" s="172" t="s">
        <v>1936</v>
      </c>
      <c r="G20" s="167" t="s">
        <v>1016</v>
      </c>
      <c r="H20" s="177" t="s">
        <v>1910</v>
      </c>
      <c r="I20" s="170"/>
      <c r="J20" s="170"/>
      <c r="K20" s="166"/>
      <c r="L20" s="172" t="s">
        <v>1298</v>
      </c>
      <c r="M20" s="172"/>
      <c r="N20" s="172"/>
      <c r="O20" s="51"/>
      <c r="P20" s="51" t="s">
        <v>1696</v>
      </c>
      <c r="Q20" s="191" t="s">
        <v>1697</v>
      </c>
      <c r="R20" s="47" t="s">
        <v>1304</v>
      </c>
      <c r="S20" s="172" t="s">
        <v>506</v>
      </c>
      <c r="T20" s="179" t="s">
        <v>1932</v>
      </c>
      <c r="U20" s="47" t="s">
        <v>1938</v>
      </c>
      <c r="V20" s="178" t="s">
        <v>1300</v>
      </c>
      <c r="W20" s="166">
        <v>116.6</v>
      </c>
      <c r="X20" s="178">
        <v>1</v>
      </c>
      <c r="Y20" s="189" t="s">
        <v>3684</v>
      </c>
      <c r="Z20" s="170">
        <v>569450</v>
      </c>
      <c r="AA20" s="170">
        <v>648814.87</v>
      </c>
      <c r="AB20" s="47" t="s">
        <v>1301</v>
      </c>
      <c r="AC20" s="47" t="s">
        <v>1302</v>
      </c>
      <c r="AD20" s="47"/>
      <c r="AE20" s="47"/>
      <c r="AF20" s="47"/>
      <c r="AG20" s="47"/>
    </row>
    <row r="21" spans="1:33" ht="94.5">
      <c r="A21" s="166" t="s">
        <v>2777</v>
      </c>
      <c r="B21" s="166" t="s">
        <v>1297</v>
      </c>
      <c r="C21" s="172" t="s">
        <v>706</v>
      </c>
      <c r="D21" s="166" t="s">
        <v>1300</v>
      </c>
      <c r="E21" s="166">
        <v>1634495</v>
      </c>
      <c r="F21" s="172" t="s">
        <v>1940</v>
      </c>
      <c r="G21" s="166" t="s">
        <v>465</v>
      </c>
      <c r="H21" s="177" t="s">
        <v>1910</v>
      </c>
      <c r="I21" s="170" t="s">
        <v>580</v>
      </c>
      <c r="J21" s="170" t="s">
        <v>1304</v>
      </c>
      <c r="K21" s="166">
        <v>414</v>
      </c>
      <c r="L21" s="172" t="s">
        <v>1298</v>
      </c>
      <c r="M21" s="172"/>
      <c r="N21" s="172"/>
      <c r="O21" s="51"/>
      <c r="P21" s="51" t="s">
        <v>1696</v>
      </c>
      <c r="Q21" s="191" t="s">
        <v>1697</v>
      </c>
      <c r="R21" s="47" t="s">
        <v>1304</v>
      </c>
      <c r="S21" s="172" t="s">
        <v>1927</v>
      </c>
      <c r="T21" s="179" t="s">
        <v>1932</v>
      </c>
      <c r="U21" s="47" t="s">
        <v>1941</v>
      </c>
      <c r="V21" s="178" t="s">
        <v>1300</v>
      </c>
      <c r="W21" s="166">
        <v>120.4</v>
      </c>
      <c r="X21" s="178">
        <v>1</v>
      </c>
      <c r="Y21" s="189" t="s">
        <v>3650</v>
      </c>
      <c r="Z21" s="170">
        <v>711335</v>
      </c>
      <c r="AA21" s="170">
        <v>1222294.96</v>
      </c>
      <c r="AB21" s="47" t="s">
        <v>1301</v>
      </c>
      <c r="AC21" s="47" t="s">
        <v>750</v>
      </c>
      <c r="AD21" s="47" t="s">
        <v>1942</v>
      </c>
      <c r="AE21" s="172" t="s">
        <v>1935</v>
      </c>
      <c r="AF21" s="47"/>
      <c r="AG21" s="47"/>
    </row>
    <row r="22" spans="1:33" ht="94.5">
      <c r="A22" s="166" t="s">
        <v>2778</v>
      </c>
      <c r="B22" s="166" t="s">
        <v>1297</v>
      </c>
      <c r="C22" s="172" t="s">
        <v>60</v>
      </c>
      <c r="D22" s="166" t="s">
        <v>1300</v>
      </c>
      <c r="E22" s="166">
        <v>1634495</v>
      </c>
      <c r="F22" s="172" t="s">
        <v>1943</v>
      </c>
      <c r="G22" s="166" t="s">
        <v>451</v>
      </c>
      <c r="H22" s="177" t="s">
        <v>1910</v>
      </c>
      <c r="I22" s="170"/>
      <c r="J22" s="170"/>
      <c r="K22" s="166"/>
      <c r="L22" s="172" t="s">
        <v>1298</v>
      </c>
      <c r="M22" s="172"/>
      <c r="N22" s="172"/>
      <c r="O22" s="51"/>
      <c r="P22" s="51" t="s">
        <v>1696</v>
      </c>
      <c r="Q22" s="191" t="s">
        <v>1697</v>
      </c>
      <c r="R22" s="47" t="s">
        <v>1304</v>
      </c>
      <c r="S22" s="172" t="s">
        <v>1946</v>
      </c>
      <c r="T22" s="180">
        <v>41996</v>
      </c>
      <c r="U22" s="47" t="s">
        <v>1944</v>
      </c>
      <c r="V22" s="178" t="s">
        <v>1300</v>
      </c>
      <c r="W22" s="166">
        <v>617.1</v>
      </c>
      <c r="X22" s="178">
        <v>3</v>
      </c>
      <c r="Y22" s="189" t="s">
        <v>3652</v>
      </c>
      <c r="Z22" s="170">
        <v>19784000</v>
      </c>
      <c r="AA22" s="170">
        <v>4759784.42</v>
      </c>
      <c r="AB22" s="47" t="s">
        <v>1301</v>
      </c>
      <c r="AC22" s="47" t="s">
        <v>750</v>
      </c>
      <c r="AD22" s="47" t="s">
        <v>1945</v>
      </c>
      <c r="AE22" s="172" t="s">
        <v>1935</v>
      </c>
      <c r="AF22" s="47"/>
      <c r="AG22" s="47" t="s">
        <v>1947</v>
      </c>
    </row>
    <row r="23" spans="1:33" ht="78.75">
      <c r="A23" s="166" t="s">
        <v>2779</v>
      </c>
      <c r="B23" s="166" t="s">
        <v>2166</v>
      </c>
      <c r="C23" s="172" t="s">
        <v>70</v>
      </c>
      <c r="D23" s="166" t="s">
        <v>2310</v>
      </c>
      <c r="E23" s="166">
        <v>1634495</v>
      </c>
      <c r="F23" s="172" t="s">
        <v>943</v>
      </c>
      <c r="G23" s="166" t="s">
        <v>967</v>
      </c>
      <c r="H23" s="173">
        <v>44851</v>
      </c>
      <c r="I23" s="166"/>
      <c r="J23" s="166"/>
      <c r="K23" s="166"/>
      <c r="L23" s="172" t="s">
        <v>1298</v>
      </c>
      <c r="M23" s="172"/>
      <c r="N23" s="172"/>
      <c r="O23" s="51"/>
      <c r="P23" s="51" t="s">
        <v>1696</v>
      </c>
      <c r="Q23" s="191" t="s">
        <v>1697</v>
      </c>
      <c r="R23" s="47" t="s">
        <v>1304</v>
      </c>
      <c r="S23" s="172" t="s">
        <v>506</v>
      </c>
      <c r="T23" s="180">
        <v>41996</v>
      </c>
      <c r="U23" s="172" t="s">
        <v>3043</v>
      </c>
      <c r="V23" s="166" t="s">
        <v>1300</v>
      </c>
      <c r="W23" s="166">
        <v>5949</v>
      </c>
      <c r="X23" s="170"/>
      <c r="Y23" s="177"/>
      <c r="Z23" s="170">
        <v>2210212</v>
      </c>
      <c r="AA23" s="170">
        <v>32800781.98</v>
      </c>
      <c r="AB23" s="172" t="s">
        <v>1301</v>
      </c>
      <c r="AC23" s="47" t="s">
        <v>1933</v>
      </c>
      <c r="AD23" s="47" t="s">
        <v>3044</v>
      </c>
      <c r="AE23" s="172" t="s">
        <v>1935</v>
      </c>
      <c r="AF23" s="174"/>
      <c r="AG23" s="79"/>
    </row>
    <row r="24" spans="1:33" ht="94.5">
      <c r="A24" s="166" t="s">
        <v>2780</v>
      </c>
      <c r="B24" s="166" t="s">
        <v>1297</v>
      </c>
      <c r="C24" s="172" t="s">
        <v>61</v>
      </c>
      <c r="D24" s="166" t="s">
        <v>1300</v>
      </c>
      <c r="E24" s="166">
        <v>1634495</v>
      </c>
      <c r="F24" s="172" t="s">
        <v>1948</v>
      </c>
      <c r="G24" s="166" t="s">
        <v>481</v>
      </c>
      <c r="H24" s="177" t="s">
        <v>1910</v>
      </c>
      <c r="I24" s="170" t="s">
        <v>576</v>
      </c>
      <c r="J24" s="170" t="s">
        <v>1304</v>
      </c>
      <c r="K24" s="166">
        <v>1311</v>
      </c>
      <c r="L24" s="172" t="s">
        <v>1298</v>
      </c>
      <c r="M24" s="172"/>
      <c r="N24" s="172"/>
      <c r="O24" s="51"/>
      <c r="P24" s="51" t="s">
        <v>1696</v>
      </c>
      <c r="Q24" s="191" t="s">
        <v>1697</v>
      </c>
      <c r="R24" s="47" t="s">
        <v>1304</v>
      </c>
      <c r="S24" s="172" t="s">
        <v>1927</v>
      </c>
      <c r="T24" s="179" t="s">
        <v>1932</v>
      </c>
      <c r="U24" s="47" t="s">
        <v>1950</v>
      </c>
      <c r="V24" s="178" t="s">
        <v>1300</v>
      </c>
      <c r="W24" s="166">
        <v>143.1</v>
      </c>
      <c r="X24" s="178">
        <v>1</v>
      </c>
      <c r="Y24" s="189" t="s">
        <v>3651</v>
      </c>
      <c r="Z24" s="170">
        <v>645885</v>
      </c>
      <c r="AA24" s="170">
        <v>1979969.29</v>
      </c>
      <c r="AB24" s="47" t="s">
        <v>1301</v>
      </c>
      <c r="AC24" s="47" t="s">
        <v>750</v>
      </c>
      <c r="AD24" s="47" t="s">
        <v>1949</v>
      </c>
      <c r="AE24" s="172" t="s">
        <v>1935</v>
      </c>
      <c r="AF24" s="47"/>
      <c r="AG24" s="47"/>
    </row>
    <row r="25" spans="1:33" ht="78.75">
      <c r="A25" s="166" t="s">
        <v>2781</v>
      </c>
      <c r="B25" s="166" t="s">
        <v>2166</v>
      </c>
      <c r="C25" s="172" t="s">
        <v>71</v>
      </c>
      <c r="D25" s="166" t="s">
        <v>2310</v>
      </c>
      <c r="E25" s="166">
        <v>1634495</v>
      </c>
      <c r="F25" s="172" t="s">
        <v>944</v>
      </c>
      <c r="G25" s="166" t="s">
        <v>950</v>
      </c>
      <c r="H25" s="173">
        <v>44776</v>
      </c>
      <c r="I25" s="166"/>
      <c r="J25" s="166"/>
      <c r="K25" s="166"/>
      <c r="L25" s="172" t="s">
        <v>1298</v>
      </c>
      <c r="M25" s="172"/>
      <c r="N25" s="172"/>
      <c r="O25" s="51"/>
      <c r="P25" s="51" t="s">
        <v>1696</v>
      </c>
      <c r="Q25" s="191" t="s">
        <v>1697</v>
      </c>
      <c r="R25" s="47" t="s">
        <v>1304</v>
      </c>
      <c r="S25" s="172" t="s">
        <v>506</v>
      </c>
      <c r="T25" s="180">
        <v>41996</v>
      </c>
      <c r="U25" s="172" t="s">
        <v>3045</v>
      </c>
      <c r="V25" s="166" t="s">
        <v>1300</v>
      </c>
      <c r="W25" s="166">
        <v>1260</v>
      </c>
      <c r="X25" s="170"/>
      <c r="Y25" s="189" t="s">
        <v>3663</v>
      </c>
      <c r="Z25" s="170">
        <v>390845</v>
      </c>
      <c r="AA25" s="170">
        <v>6866732.0499999998</v>
      </c>
      <c r="AB25" s="172" t="s">
        <v>1301</v>
      </c>
      <c r="AC25" s="47" t="s">
        <v>1933</v>
      </c>
      <c r="AD25" s="47" t="s">
        <v>3046</v>
      </c>
      <c r="AE25" s="172" t="s">
        <v>1935</v>
      </c>
      <c r="AF25" s="47"/>
      <c r="AG25" s="79"/>
    </row>
    <row r="26" spans="1:33" ht="94.5">
      <c r="A26" s="166" t="s">
        <v>2782</v>
      </c>
      <c r="B26" s="166" t="s">
        <v>1297</v>
      </c>
      <c r="C26" s="172" t="s">
        <v>62</v>
      </c>
      <c r="D26" s="166" t="s">
        <v>1300</v>
      </c>
      <c r="E26" s="166">
        <v>1634495</v>
      </c>
      <c r="F26" s="172" t="s">
        <v>1958</v>
      </c>
      <c r="G26" s="166" t="s">
        <v>480</v>
      </c>
      <c r="H26" s="177" t="s">
        <v>1910</v>
      </c>
      <c r="I26" s="170" t="s">
        <v>578</v>
      </c>
      <c r="J26" s="170" t="s">
        <v>1304</v>
      </c>
      <c r="K26" s="166">
        <v>791</v>
      </c>
      <c r="L26" s="172" t="s">
        <v>1298</v>
      </c>
      <c r="M26" s="172"/>
      <c r="N26" s="172"/>
      <c r="O26" s="51"/>
      <c r="P26" s="51" t="s">
        <v>1696</v>
      </c>
      <c r="Q26" s="191" t="s">
        <v>1697</v>
      </c>
      <c r="R26" s="47" t="s">
        <v>1304</v>
      </c>
      <c r="S26" s="172" t="s">
        <v>1927</v>
      </c>
      <c r="T26" s="179" t="s">
        <v>1932</v>
      </c>
      <c r="U26" s="47" t="s">
        <v>1960</v>
      </c>
      <c r="V26" s="178" t="s">
        <v>1300</v>
      </c>
      <c r="W26" s="166">
        <v>122.6</v>
      </c>
      <c r="X26" s="178">
        <v>1</v>
      </c>
      <c r="Y26" s="189" t="s">
        <v>3647</v>
      </c>
      <c r="Z26" s="170">
        <v>107258</v>
      </c>
      <c r="AA26" s="170">
        <v>1012137.79</v>
      </c>
      <c r="AB26" s="47" t="s">
        <v>1301</v>
      </c>
      <c r="AC26" s="47" t="s">
        <v>750</v>
      </c>
      <c r="AD26" s="47" t="s">
        <v>1959</v>
      </c>
      <c r="AE26" s="172" t="s">
        <v>1935</v>
      </c>
      <c r="AF26" s="47"/>
      <c r="AG26" s="47"/>
    </row>
    <row r="27" spans="1:33" ht="78.75">
      <c r="A27" s="166" t="s">
        <v>2783</v>
      </c>
      <c r="B27" s="166" t="s">
        <v>2166</v>
      </c>
      <c r="C27" s="172" t="s">
        <v>72</v>
      </c>
      <c r="D27" s="166" t="s">
        <v>2310</v>
      </c>
      <c r="E27" s="166">
        <v>1634495</v>
      </c>
      <c r="F27" s="172" t="s">
        <v>3047</v>
      </c>
      <c r="G27" s="166" t="s">
        <v>959</v>
      </c>
      <c r="H27" s="173">
        <v>44791</v>
      </c>
      <c r="I27" s="166"/>
      <c r="J27" s="166"/>
      <c r="K27" s="166"/>
      <c r="L27" s="172" t="s">
        <v>1298</v>
      </c>
      <c r="M27" s="172"/>
      <c r="N27" s="172"/>
      <c r="O27" s="51"/>
      <c r="P27" s="51" t="s">
        <v>1696</v>
      </c>
      <c r="Q27" s="191" t="s">
        <v>1697</v>
      </c>
      <c r="R27" s="47" t="s">
        <v>1304</v>
      </c>
      <c r="S27" s="172" t="s">
        <v>506</v>
      </c>
      <c r="T27" s="180">
        <v>41996</v>
      </c>
      <c r="U27" s="172" t="s">
        <v>3048</v>
      </c>
      <c r="V27" s="166" t="s">
        <v>1300</v>
      </c>
      <c r="W27" s="166">
        <v>891</v>
      </c>
      <c r="X27" s="170"/>
      <c r="Y27" s="189" t="s">
        <v>3667</v>
      </c>
      <c r="Z27" s="170">
        <v>10460</v>
      </c>
      <c r="AA27" s="170">
        <v>4847380.2699999996</v>
      </c>
      <c r="AB27" s="172" t="s">
        <v>1301</v>
      </c>
      <c r="AC27" s="47" t="s">
        <v>1933</v>
      </c>
      <c r="AD27" s="47" t="s">
        <v>3049</v>
      </c>
      <c r="AE27" s="172" t="s">
        <v>1935</v>
      </c>
      <c r="AF27" s="47"/>
      <c r="AG27" s="79"/>
    </row>
    <row r="28" spans="1:33" ht="78.75">
      <c r="A28" s="166" t="s">
        <v>2784</v>
      </c>
      <c r="B28" s="166" t="s">
        <v>1297</v>
      </c>
      <c r="C28" s="172" t="s">
        <v>63</v>
      </c>
      <c r="D28" s="166" t="s">
        <v>1300</v>
      </c>
      <c r="E28" s="166">
        <v>1634495</v>
      </c>
      <c r="F28" s="172" t="s">
        <v>1961</v>
      </c>
      <c r="G28" s="166" t="s">
        <v>728</v>
      </c>
      <c r="H28" s="177" t="s">
        <v>1910</v>
      </c>
      <c r="I28" s="170" t="s">
        <v>727</v>
      </c>
      <c r="J28" s="170" t="s">
        <v>1304</v>
      </c>
      <c r="K28" s="167">
        <v>770</v>
      </c>
      <c r="L28" s="172" t="s">
        <v>1298</v>
      </c>
      <c r="M28" s="172"/>
      <c r="N28" s="172"/>
      <c r="O28" s="51"/>
      <c r="P28" s="51" t="s">
        <v>1696</v>
      </c>
      <c r="Q28" s="191" t="s">
        <v>1697</v>
      </c>
      <c r="R28" s="47" t="s">
        <v>1304</v>
      </c>
      <c r="S28" s="172" t="s">
        <v>506</v>
      </c>
      <c r="T28" s="180">
        <v>41996</v>
      </c>
      <c r="U28" s="47" t="s">
        <v>1962</v>
      </c>
      <c r="V28" s="178" t="s">
        <v>1300</v>
      </c>
      <c r="W28" s="166">
        <v>75.2</v>
      </c>
      <c r="X28" s="178">
        <v>1</v>
      </c>
      <c r="Y28" s="189" t="s">
        <v>3649</v>
      </c>
      <c r="Z28" s="170">
        <v>466559</v>
      </c>
      <c r="AA28" s="170">
        <v>642059.86</v>
      </c>
      <c r="AB28" s="47" t="s">
        <v>1301</v>
      </c>
      <c r="AC28" s="47" t="s">
        <v>750</v>
      </c>
      <c r="AD28" s="47" t="s">
        <v>1963</v>
      </c>
      <c r="AE28" s="172" t="s">
        <v>1935</v>
      </c>
      <c r="AF28" s="47"/>
      <c r="AG28" s="47"/>
    </row>
    <row r="29" spans="1:33" ht="78.75">
      <c r="A29" s="166" t="s">
        <v>2785</v>
      </c>
      <c r="B29" s="166" t="s">
        <v>2166</v>
      </c>
      <c r="C29" s="172" t="s">
        <v>73</v>
      </c>
      <c r="D29" s="166" t="s">
        <v>2310</v>
      </c>
      <c r="E29" s="166">
        <v>1634495</v>
      </c>
      <c r="F29" s="172" t="s">
        <v>945</v>
      </c>
      <c r="G29" s="166" t="s">
        <v>954</v>
      </c>
      <c r="H29" s="173">
        <v>44777</v>
      </c>
      <c r="I29" s="192"/>
      <c r="J29" s="192"/>
      <c r="K29" s="192"/>
      <c r="L29" s="172" t="s">
        <v>1298</v>
      </c>
      <c r="M29" s="172"/>
      <c r="N29" s="172"/>
      <c r="O29" s="51"/>
      <c r="P29" s="51" t="s">
        <v>1696</v>
      </c>
      <c r="Q29" s="191" t="s">
        <v>1697</v>
      </c>
      <c r="R29" s="47" t="s">
        <v>1304</v>
      </c>
      <c r="S29" s="172" t="s">
        <v>506</v>
      </c>
      <c r="T29" s="180">
        <v>41996</v>
      </c>
      <c r="U29" s="172" t="s">
        <v>3050</v>
      </c>
      <c r="V29" s="166" t="s">
        <v>1300</v>
      </c>
      <c r="W29" s="166">
        <v>978</v>
      </c>
      <c r="X29" s="170"/>
      <c r="Y29" s="177"/>
      <c r="Z29" s="170">
        <v>130628</v>
      </c>
      <c r="AA29" s="170">
        <v>5323028.2300000004</v>
      </c>
      <c r="AB29" s="172" t="s">
        <v>1301</v>
      </c>
      <c r="AC29" s="47" t="s">
        <v>1933</v>
      </c>
      <c r="AD29" s="47" t="s">
        <v>3051</v>
      </c>
      <c r="AE29" s="172" t="s">
        <v>1935</v>
      </c>
      <c r="AF29" s="47"/>
      <c r="AG29" s="79"/>
    </row>
    <row r="30" spans="1:33" ht="78.75">
      <c r="A30" s="166" t="s">
        <v>2786</v>
      </c>
      <c r="B30" s="166" t="s">
        <v>2166</v>
      </c>
      <c r="C30" s="172" t="s">
        <v>3054</v>
      </c>
      <c r="D30" s="166" t="s">
        <v>2310</v>
      </c>
      <c r="E30" s="166">
        <v>1634495</v>
      </c>
      <c r="F30" s="172" t="s">
        <v>3053</v>
      </c>
      <c r="G30" s="166" t="s">
        <v>3052</v>
      </c>
      <c r="H30" s="173">
        <v>45539</v>
      </c>
      <c r="I30" s="166"/>
      <c r="J30" s="166"/>
      <c r="K30" s="166"/>
      <c r="L30" s="172" t="s">
        <v>1298</v>
      </c>
      <c r="M30" s="172"/>
      <c r="N30" s="172"/>
      <c r="O30" s="51"/>
      <c r="P30" s="51" t="s">
        <v>1696</v>
      </c>
      <c r="Q30" s="191" t="s">
        <v>1697</v>
      </c>
      <c r="R30" s="47" t="s">
        <v>1304</v>
      </c>
      <c r="S30" s="169" t="s">
        <v>1132</v>
      </c>
      <c r="T30" s="166">
        <v>2015</v>
      </c>
      <c r="U30" s="172" t="s">
        <v>3055</v>
      </c>
      <c r="V30" s="166" t="s">
        <v>1300</v>
      </c>
      <c r="W30" s="166">
        <v>287</v>
      </c>
      <c r="X30" s="170"/>
      <c r="Y30" s="189" t="s">
        <v>3701</v>
      </c>
      <c r="Z30" s="170">
        <v>157800</v>
      </c>
      <c r="AA30" s="170">
        <v>1555031.65</v>
      </c>
      <c r="AB30" s="172" t="s">
        <v>1301</v>
      </c>
      <c r="AC30" s="169"/>
      <c r="AD30" s="172"/>
      <c r="AE30" s="172"/>
      <c r="AF30" s="47"/>
      <c r="AG30" s="79"/>
    </row>
    <row r="31" spans="1:33" ht="47.25">
      <c r="A31" s="166" t="s">
        <v>2787</v>
      </c>
      <c r="B31" s="166" t="s">
        <v>2166</v>
      </c>
      <c r="C31" s="172" t="s">
        <v>3054</v>
      </c>
      <c r="D31" s="166" t="s">
        <v>2310</v>
      </c>
      <c r="E31" s="166">
        <v>1634495</v>
      </c>
      <c r="F31" s="172" t="s">
        <v>3057</v>
      </c>
      <c r="G31" s="166" t="s">
        <v>3056</v>
      </c>
      <c r="H31" s="173">
        <v>45540</v>
      </c>
      <c r="I31" s="166"/>
      <c r="J31" s="166"/>
      <c r="K31" s="166"/>
      <c r="L31" s="172" t="s">
        <v>1298</v>
      </c>
      <c r="M31" s="172"/>
      <c r="N31" s="172"/>
      <c r="O31" s="51"/>
      <c r="P31" s="51" t="s">
        <v>1696</v>
      </c>
      <c r="Q31" s="191" t="s">
        <v>1697</v>
      </c>
      <c r="R31" s="47" t="s">
        <v>1304</v>
      </c>
      <c r="S31" s="169" t="s">
        <v>1132</v>
      </c>
      <c r="T31" s="166">
        <v>2015</v>
      </c>
      <c r="U31" s="172" t="s">
        <v>3058</v>
      </c>
      <c r="V31" s="166" t="s">
        <v>1300</v>
      </c>
      <c r="W31" s="166">
        <v>87.8</v>
      </c>
      <c r="X31" s="170"/>
      <c r="Y31" s="189" t="s">
        <v>3702</v>
      </c>
      <c r="Z31" s="170">
        <v>271704</v>
      </c>
      <c r="AA31" s="170">
        <v>474542.89</v>
      </c>
      <c r="AB31" s="172" t="s">
        <v>1301</v>
      </c>
      <c r="AC31" s="169"/>
      <c r="AD31" s="172"/>
      <c r="AE31" s="172"/>
      <c r="AF31" s="47"/>
      <c r="AG31" s="79"/>
    </row>
    <row r="32" spans="1:33" ht="78.75">
      <c r="A32" s="166" t="s">
        <v>2788</v>
      </c>
      <c r="B32" s="166" t="s">
        <v>1297</v>
      </c>
      <c r="C32" s="172" t="s">
        <v>64</v>
      </c>
      <c r="D32" s="166" t="s">
        <v>1300</v>
      </c>
      <c r="E32" s="166">
        <v>1634495</v>
      </c>
      <c r="F32" s="172" t="s">
        <v>1966</v>
      </c>
      <c r="G32" s="166" t="s">
        <v>542</v>
      </c>
      <c r="H32" s="177" t="s">
        <v>1910</v>
      </c>
      <c r="I32" s="170" t="s">
        <v>862</v>
      </c>
      <c r="J32" s="170" t="s">
        <v>1304</v>
      </c>
      <c r="K32" s="167">
        <v>8638</v>
      </c>
      <c r="L32" s="172" t="s">
        <v>1298</v>
      </c>
      <c r="M32" s="172"/>
      <c r="N32" s="172"/>
      <c r="O32" s="51"/>
      <c r="P32" s="51" t="s">
        <v>1696</v>
      </c>
      <c r="Q32" s="191" t="s">
        <v>1697</v>
      </c>
      <c r="R32" s="47" t="s">
        <v>1304</v>
      </c>
      <c r="S32" s="172" t="s">
        <v>506</v>
      </c>
      <c r="T32" s="180">
        <v>41996</v>
      </c>
      <c r="U32" s="47" t="s">
        <v>1967</v>
      </c>
      <c r="V32" s="178" t="s">
        <v>1300</v>
      </c>
      <c r="W32" s="166">
        <v>185.8</v>
      </c>
      <c r="X32" s="178">
        <v>1</v>
      </c>
      <c r="Y32" s="179"/>
      <c r="Z32" s="170">
        <v>207311</v>
      </c>
      <c r="AA32" s="170">
        <v>1871770.43</v>
      </c>
      <c r="AB32" s="47" t="s">
        <v>1301</v>
      </c>
      <c r="AC32" s="47" t="s">
        <v>1933</v>
      </c>
      <c r="AD32" s="47" t="s">
        <v>1968</v>
      </c>
      <c r="AE32" s="172" t="s">
        <v>1935</v>
      </c>
      <c r="AF32" s="47"/>
      <c r="AG32" s="47"/>
    </row>
    <row r="33" spans="1:33" ht="78.75">
      <c r="A33" s="166" t="s">
        <v>2789</v>
      </c>
      <c r="B33" s="166" t="s">
        <v>1297</v>
      </c>
      <c r="C33" s="172" t="s">
        <v>65</v>
      </c>
      <c r="D33" s="166" t="s">
        <v>1300</v>
      </c>
      <c r="E33" s="166">
        <v>1634495</v>
      </c>
      <c r="F33" s="172" t="s">
        <v>1971</v>
      </c>
      <c r="G33" s="166" t="s">
        <v>543</v>
      </c>
      <c r="H33" s="177" t="s">
        <v>1910</v>
      </c>
      <c r="I33" s="170" t="s">
        <v>862</v>
      </c>
      <c r="J33" s="170" t="s">
        <v>1304</v>
      </c>
      <c r="K33" s="167">
        <v>8638</v>
      </c>
      <c r="L33" s="172" t="s">
        <v>1298</v>
      </c>
      <c r="M33" s="172"/>
      <c r="N33" s="172"/>
      <c r="O33" s="51"/>
      <c r="P33" s="51" t="s">
        <v>1696</v>
      </c>
      <c r="Q33" s="191" t="s">
        <v>1697</v>
      </c>
      <c r="R33" s="47" t="s">
        <v>1304</v>
      </c>
      <c r="S33" s="172" t="s">
        <v>506</v>
      </c>
      <c r="T33" s="180">
        <v>41996</v>
      </c>
      <c r="U33" s="47" t="s">
        <v>1969</v>
      </c>
      <c r="V33" s="178" t="s">
        <v>1300</v>
      </c>
      <c r="W33" s="166">
        <v>8.1999999999999993</v>
      </c>
      <c r="X33" s="178">
        <v>1</v>
      </c>
      <c r="Y33" s="189" t="s">
        <v>3668</v>
      </c>
      <c r="Z33" s="170">
        <v>70000</v>
      </c>
      <c r="AA33" s="170">
        <v>61712.33</v>
      </c>
      <c r="AB33" s="47" t="s">
        <v>1301</v>
      </c>
      <c r="AC33" s="47" t="s">
        <v>1933</v>
      </c>
      <c r="AD33" s="47" t="s">
        <v>1970</v>
      </c>
      <c r="AE33" s="172" t="s">
        <v>1935</v>
      </c>
      <c r="AF33" s="47"/>
      <c r="AG33" s="47"/>
    </row>
    <row r="34" spans="1:33" ht="78.75">
      <c r="A34" s="166" t="s">
        <v>2790</v>
      </c>
      <c r="B34" s="166" t="s">
        <v>1297</v>
      </c>
      <c r="C34" s="172" t="s">
        <v>75</v>
      </c>
      <c r="D34" s="166" t="s">
        <v>1300</v>
      </c>
      <c r="E34" s="166">
        <v>1634495</v>
      </c>
      <c r="F34" s="172" t="s">
        <v>1971</v>
      </c>
      <c r="G34" s="166" t="s">
        <v>544</v>
      </c>
      <c r="H34" s="177" t="s">
        <v>1910</v>
      </c>
      <c r="I34" s="170" t="s">
        <v>862</v>
      </c>
      <c r="J34" s="170" t="s">
        <v>1304</v>
      </c>
      <c r="K34" s="167">
        <v>8638</v>
      </c>
      <c r="L34" s="172" t="s">
        <v>1298</v>
      </c>
      <c r="M34" s="172"/>
      <c r="N34" s="172"/>
      <c r="O34" s="51"/>
      <c r="P34" s="51" t="s">
        <v>1696</v>
      </c>
      <c r="Q34" s="191" t="s">
        <v>1697</v>
      </c>
      <c r="R34" s="47" t="s">
        <v>1304</v>
      </c>
      <c r="S34" s="172" t="s">
        <v>506</v>
      </c>
      <c r="T34" s="180">
        <v>41996</v>
      </c>
      <c r="U34" s="47" t="s">
        <v>1972</v>
      </c>
      <c r="V34" s="178" t="s">
        <v>1300</v>
      </c>
      <c r="W34" s="166">
        <v>179.8</v>
      </c>
      <c r="X34" s="178">
        <v>1</v>
      </c>
      <c r="Y34" s="189" t="s">
        <v>3704</v>
      </c>
      <c r="Z34" s="170">
        <v>743367</v>
      </c>
      <c r="AA34" s="170">
        <v>1161789.52</v>
      </c>
      <c r="AB34" s="47" t="s">
        <v>1301</v>
      </c>
      <c r="AC34" s="47" t="s">
        <v>1933</v>
      </c>
      <c r="AD34" s="47" t="s">
        <v>1973</v>
      </c>
      <c r="AE34" s="172" t="s">
        <v>1935</v>
      </c>
      <c r="AF34" s="47"/>
      <c r="AG34" s="47"/>
    </row>
    <row r="35" spans="1:33" ht="78.75">
      <c r="A35" s="166" t="s">
        <v>2791</v>
      </c>
      <c r="B35" s="166" t="s">
        <v>1297</v>
      </c>
      <c r="C35" s="172" t="s">
        <v>90</v>
      </c>
      <c r="D35" s="166" t="s">
        <v>1300</v>
      </c>
      <c r="E35" s="166">
        <v>1634478</v>
      </c>
      <c r="F35" s="172" t="s">
        <v>1147</v>
      </c>
      <c r="G35" s="166" t="s">
        <v>1146</v>
      </c>
      <c r="H35" s="177" t="s">
        <v>1974</v>
      </c>
      <c r="I35" s="170" t="s">
        <v>1114</v>
      </c>
      <c r="J35" s="170" t="s">
        <v>1304</v>
      </c>
      <c r="K35" s="167">
        <v>1950</v>
      </c>
      <c r="L35" s="172" t="s">
        <v>1298</v>
      </c>
      <c r="M35" s="172"/>
      <c r="N35" s="172"/>
      <c r="O35" s="51"/>
      <c r="P35" s="51" t="s">
        <v>1696</v>
      </c>
      <c r="Q35" s="191" t="s">
        <v>1697</v>
      </c>
      <c r="R35" s="47" t="s">
        <v>1304</v>
      </c>
      <c r="S35" s="172" t="s">
        <v>548</v>
      </c>
      <c r="T35" s="180">
        <v>42306</v>
      </c>
      <c r="U35" s="47" t="s">
        <v>1975</v>
      </c>
      <c r="V35" s="178" t="s">
        <v>1300</v>
      </c>
      <c r="W35" s="166">
        <v>225.6</v>
      </c>
      <c r="X35" s="178">
        <v>1</v>
      </c>
      <c r="Y35" s="179" t="s">
        <v>3428</v>
      </c>
      <c r="Z35" s="170">
        <v>22948.87</v>
      </c>
      <c r="AA35" s="170">
        <v>3183942.43</v>
      </c>
      <c r="AB35" s="47" t="s">
        <v>1899</v>
      </c>
      <c r="AC35" s="47" t="s">
        <v>1302</v>
      </c>
      <c r="AD35" s="47"/>
      <c r="AE35" s="47"/>
      <c r="AF35" s="47"/>
      <c r="AG35" s="47"/>
    </row>
    <row r="36" spans="1:33" ht="110.25">
      <c r="A36" s="166" t="s">
        <v>2792</v>
      </c>
      <c r="B36" s="166" t="s">
        <v>1297</v>
      </c>
      <c r="C36" s="174" t="s">
        <v>120</v>
      </c>
      <c r="D36" s="166" t="s">
        <v>1300</v>
      </c>
      <c r="E36" s="166">
        <v>1634489</v>
      </c>
      <c r="F36" s="172" t="s">
        <v>1976</v>
      </c>
      <c r="G36" s="166" t="s">
        <v>555</v>
      </c>
      <c r="H36" s="177" t="s">
        <v>1910</v>
      </c>
      <c r="I36" s="170" t="s">
        <v>1977</v>
      </c>
      <c r="J36" s="170" t="s">
        <v>1304</v>
      </c>
      <c r="K36" s="166">
        <v>6001</v>
      </c>
      <c r="L36" s="172" t="s">
        <v>1298</v>
      </c>
      <c r="M36" s="172"/>
      <c r="N36" s="172"/>
      <c r="O36" s="51"/>
      <c r="P36" s="51" t="s">
        <v>1696</v>
      </c>
      <c r="Q36" s="191" t="s">
        <v>1697</v>
      </c>
      <c r="R36" s="47" t="s">
        <v>1304</v>
      </c>
      <c r="S36" s="172" t="s">
        <v>678</v>
      </c>
      <c r="T36" s="180">
        <v>41273</v>
      </c>
      <c r="U36" s="47" t="s">
        <v>1978</v>
      </c>
      <c r="V36" s="178" t="s">
        <v>1300</v>
      </c>
      <c r="W36" s="166">
        <v>1068.7</v>
      </c>
      <c r="X36" s="178" t="s">
        <v>1979</v>
      </c>
      <c r="Y36" s="189" t="s">
        <v>3698</v>
      </c>
      <c r="Z36" s="170">
        <v>1583550</v>
      </c>
      <c r="AA36" s="170">
        <v>15716192.810000001</v>
      </c>
      <c r="AB36" s="47" t="s">
        <v>1899</v>
      </c>
      <c r="AC36" s="47" t="s">
        <v>1302</v>
      </c>
      <c r="AD36" s="47"/>
      <c r="AE36" s="47"/>
      <c r="AF36" s="47"/>
      <c r="AG36" s="47" t="s">
        <v>1980</v>
      </c>
    </row>
    <row r="37" spans="1:33" s="11" customFormat="1" ht="78.75">
      <c r="A37" s="173" t="s">
        <v>3093</v>
      </c>
      <c r="B37" s="166" t="s">
        <v>1297</v>
      </c>
      <c r="C37" s="172" t="s">
        <v>785</v>
      </c>
      <c r="D37" s="166" t="s">
        <v>1300</v>
      </c>
      <c r="E37" s="166">
        <v>1634495</v>
      </c>
      <c r="F37" s="172" t="s">
        <v>1981</v>
      </c>
      <c r="G37" s="166" t="s">
        <v>786</v>
      </c>
      <c r="H37" s="177" t="s">
        <v>1982</v>
      </c>
      <c r="I37" s="39" t="s">
        <v>816</v>
      </c>
      <c r="J37" s="170" t="s">
        <v>1304</v>
      </c>
      <c r="K37" s="167">
        <v>6000</v>
      </c>
      <c r="L37" s="172" t="s">
        <v>1298</v>
      </c>
      <c r="M37" s="172"/>
      <c r="N37" s="172"/>
      <c r="O37" s="51"/>
      <c r="P37" s="51" t="s">
        <v>1696</v>
      </c>
      <c r="Q37" s="191" t="s">
        <v>1697</v>
      </c>
      <c r="R37" s="47" t="s">
        <v>1304</v>
      </c>
      <c r="S37" s="172" t="s">
        <v>758</v>
      </c>
      <c r="T37" s="173">
        <v>44298</v>
      </c>
      <c r="U37" s="174" t="s">
        <v>1983</v>
      </c>
      <c r="V37" s="166" t="s">
        <v>1300</v>
      </c>
      <c r="W37" s="166">
        <v>1930</v>
      </c>
      <c r="X37" s="166">
        <v>2</v>
      </c>
      <c r="Y37" s="177"/>
      <c r="Z37" s="170">
        <v>8379500</v>
      </c>
      <c r="AA37" s="170">
        <v>13929930.02</v>
      </c>
      <c r="AB37" s="174" t="s">
        <v>1899</v>
      </c>
      <c r="AC37" s="174" t="s">
        <v>1302</v>
      </c>
      <c r="AD37" s="174"/>
      <c r="AE37" s="174"/>
      <c r="AF37" s="174"/>
      <c r="AG37" s="174" t="s">
        <v>1984</v>
      </c>
    </row>
    <row r="38" spans="1:33" s="11" customFormat="1" ht="63">
      <c r="A38" s="219" t="s">
        <v>3094</v>
      </c>
      <c r="B38" s="214" t="s">
        <v>1297</v>
      </c>
      <c r="C38" s="203" t="s">
        <v>769</v>
      </c>
      <c r="D38" s="214" t="s">
        <v>1300</v>
      </c>
      <c r="E38" s="214">
        <v>1634495</v>
      </c>
      <c r="F38" s="203" t="s">
        <v>1985</v>
      </c>
      <c r="G38" s="214" t="s">
        <v>770</v>
      </c>
      <c r="H38" s="232" t="s">
        <v>1982</v>
      </c>
      <c r="I38" s="220" t="s">
        <v>755</v>
      </c>
      <c r="J38" s="220" t="s">
        <v>1304</v>
      </c>
      <c r="K38" s="221">
        <v>234925</v>
      </c>
      <c r="L38" s="172" t="s">
        <v>1298</v>
      </c>
      <c r="M38" s="172"/>
      <c r="N38" s="172"/>
      <c r="O38" s="51"/>
      <c r="P38" s="51" t="s">
        <v>1696</v>
      </c>
      <c r="Q38" s="191" t="s">
        <v>1697</v>
      </c>
      <c r="R38" s="47" t="s">
        <v>1304</v>
      </c>
      <c r="S38" s="172" t="s">
        <v>758</v>
      </c>
      <c r="T38" s="173">
        <v>45394</v>
      </c>
      <c r="U38" s="174" t="s">
        <v>1986</v>
      </c>
      <c r="V38" s="214" t="s">
        <v>1300</v>
      </c>
      <c r="W38" s="214">
        <v>411</v>
      </c>
      <c r="X38" s="214">
        <v>1</v>
      </c>
      <c r="Y38" s="227"/>
      <c r="Z38" s="224">
        <v>1020820</v>
      </c>
      <c r="AA38" s="220">
        <v>1428878.32</v>
      </c>
      <c r="AB38" s="203" t="s">
        <v>1301</v>
      </c>
      <c r="AC38" s="203" t="s">
        <v>1302</v>
      </c>
      <c r="AD38" s="203"/>
      <c r="AE38" s="203"/>
      <c r="AF38" s="203"/>
      <c r="AG38" s="203" t="s">
        <v>1989</v>
      </c>
    </row>
    <row r="39" spans="1:33" s="11" customFormat="1" ht="47.25">
      <c r="A39" s="219"/>
      <c r="B39" s="214"/>
      <c r="C39" s="203"/>
      <c r="D39" s="214"/>
      <c r="E39" s="214"/>
      <c r="F39" s="203"/>
      <c r="G39" s="214"/>
      <c r="H39" s="232"/>
      <c r="I39" s="220"/>
      <c r="J39" s="220"/>
      <c r="K39" s="221"/>
      <c r="L39" s="172" t="s">
        <v>1268</v>
      </c>
      <c r="M39" s="167">
        <v>2265006989</v>
      </c>
      <c r="N39" s="167">
        <v>226501001</v>
      </c>
      <c r="O39" s="182" t="s">
        <v>1269</v>
      </c>
      <c r="P39" s="167">
        <v>1634467101</v>
      </c>
      <c r="Q39" s="169" t="s">
        <v>1356</v>
      </c>
      <c r="R39" s="174" t="s">
        <v>80</v>
      </c>
      <c r="S39" s="172" t="s">
        <v>1987</v>
      </c>
      <c r="T39" s="173">
        <v>44445</v>
      </c>
      <c r="U39" s="174" t="s">
        <v>1988</v>
      </c>
      <c r="V39" s="214"/>
      <c r="W39" s="214"/>
      <c r="X39" s="214"/>
      <c r="Y39" s="227"/>
      <c r="Z39" s="224"/>
      <c r="AA39" s="220"/>
      <c r="AB39" s="203"/>
      <c r="AC39" s="203"/>
      <c r="AD39" s="203"/>
      <c r="AE39" s="203"/>
      <c r="AF39" s="203"/>
      <c r="AG39" s="203"/>
    </row>
    <row r="40" spans="1:33" s="11" customFormat="1" ht="78.75">
      <c r="A40" s="168" t="s">
        <v>3095</v>
      </c>
      <c r="B40" s="167" t="s">
        <v>1297</v>
      </c>
      <c r="C40" s="169" t="s">
        <v>744</v>
      </c>
      <c r="D40" s="166" t="s">
        <v>1300</v>
      </c>
      <c r="E40" s="166">
        <v>1634495</v>
      </c>
      <c r="F40" s="169" t="s">
        <v>1990</v>
      </c>
      <c r="G40" s="167" t="s">
        <v>764</v>
      </c>
      <c r="H40" s="182" t="s">
        <v>1982</v>
      </c>
      <c r="I40" s="45" t="s">
        <v>755</v>
      </c>
      <c r="J40" s="171" t="s">
        <v>1304</v>
      </c>
      <c r="K40" s="167">
        <v>234925</v>
      </c>
      <c r="L40" s="172" t="s">
        <v>1298</v>
      </c>
      <c r="M40" s="172"/>
      <c r="N40" s="172"/>
      <c r="O40" s="51"/>
      <c r="P40" s="51" t="s">
        <v>1696</v>
      </c>
      <c r="Q40" s="191" t="s">
        <v>1697</v>
      </c>
      <c r="R40" s="47" t="s">
        <v>1304</v>
      </c>
      <c r="S40" s="169" t="s">
        <v>758</v>
      </c>
      <c r="T40" s="173">
        <v>44298</v>
      </c>
      <c r="U40" s="174" t="s">
        <v>1991</v>
      </c>
      <c r="V40" s="166" t="s">
        <v>1300</v>
      </c>
      <c r="W40" s="167">
        <v>440</v>
      </c>
      <c r="X40" s="166">
        <v>1</v>
      </c>
      <c r="Y40" s="177"/>
      <c r="Z40" s="171">
        <v>257627.51999999999</v>
      </c>
      <c r="AA40" s="171">
        <v>976724.74</v>
      </c>
      <c r="AB40" s="174" t="s">
        <v>1301</v>
      </c>
      <c r="AC40" s="174" t="s">
        <v>1302</v>
      </c>
      <c r="AD40" s="174"/>
      <c r="AE40" s="174"/>
      <c r="AF40" s="174"/>
      <c r="AG40" s="174" t="s">
        <v>1992</v>
      </c>
    </row>
    <row r="41" spans="1:33" s="11" customFormat="1" ht="63">
      <c r="A41" s="219" t="s">
        <v>3096</v>
      </c>
      <c r="B41" s="221" t="s">
        <v>1297</v>
      </c>
      <c r="C41" s="203" t="s">
        <v>795</v>
      </c>
      <c r="D41" s="214" t="s">
        <v>1300</v>
      </c>
      <c r="E41" s="214">
        <v>1634495</v>
      </c>
      <c r="F41" s="203" t="s">
        <v>1993</v>
      </c>
      <c r="G41" s="214" t="s">
        <v>796</v>
      </c>
      <c r="H41" s="232" t="s">
        <v>1982</v>
      </c>
      <c r="I41" s="220" t="s">
        <v>755</v>
      </c>
      <c r="J41" s="220" t="s">
        <v>1304</v>
      </c>
      <c r="K41" s="221">
        <v>234925</v>
      </c>
      <c r="L41" s="172" t="s">
        <v>1298</v>
      </c>
      <c r="M41" s="172"/>
      <c r="N41" s="172"/>
      <c r="O41" s="51"/>
      <c r="P41" s="51" t="s">
        <v>1696</v>
      </c>
      <c r="Q41" s="191" t="s">
        <v>1697</v>
      </c>
      <c r="R41" s="47" t="s">
        <v>1304</v>
      </c>
      <c r="S41" s="169" t="s">
        <v>758</v>
      </c>
      <c r="T41" s="173">
        <v>44298</v>
      </c>
      <c r="U41" s="174" t="s">
        <v>1994</v>
      </c>
      <c r="V41" s="214" t="s">
        <v>1300</v>
      </c>
      <c r="W41" s="214">
        <v>751</v>
      </c>
      <c r="X41" s="214">
        <v>1</v>
      </c>
      <c r="Y41" s="227"/>
      <c r="Z41" s="220">
        <v>2119184.64</v>
      </c>
      <c r="AA41" s="220">
        <v>1671222.09</v>
      </c>
      <c r="AB41" s="203" t="s">
        <v>1301</v>
      </c>
      <c r="AC41" s="203" t="s">
        <v>1302</v>
      </c>
      <c r="AD41" s="203"/>
      <c r="AE41" s="203"/>
      <c r="AF41" s="203"/>
      <c r="AG41" s="203" t="s">
        <v>1997</v>
      </c>
    </row>
    <row r="42" spans="1:33" s="11" customFormat="1" ht="47.25">
      <c r="A42" s="219"/>
      <c r="B42" s="221"/>
      <c r="C42" s="203"/>
      <c r="D42" s="214"/>
      <c r="E42" s="214"/>
      <c r="F42" s="203"/>
      <c r="G42" s="214"/>
      <c r="H42" s="232"/>
      <c r="I42" s="220"/>
      <c r="J42" s="220"/>
      <c r="K42" s="221"/>
      <c r="L42" s="172" t="s">
        <v>1268</v>
      </c>
      <c r="M42" s="167">
        <v>2265006989</v>
      </c>
      <c r="N42" s="167">
        <v>226501001</v>
      </c>
      <c r="O42" s="182" t="s">
        <v>1269</v>
      </c>
      <c r="P42" s="167">
        <v>1634467101</v>
      </c>
      <c r="Q42" s="169" t="s">
        <v>1356</v>
      </c>
      <c r="R42" s="174" t="s">
        <v>80</v>
      </c>
      <c r="S42" s="172" t="s">
        <v>1996</v>
      </c>
      <c r="T42" s="173">
        <v>44445</v>
      </c>
      <c r="U42" s="174" t="s">
        <v>1995</v>
      </c>
      <c r="V42" s="214"/>
      <c r="W42" s="214"/>
      <c r="X42" s="214"/>
      <c r="Y42" s="227"/>
      <c r="Z42" s="220"/>
      <c r="AA42" s="220"/>
      <c r="AB42" s="203"/>
      <c r="AC42" s="203"/>
      <c r="AD42" s="203"/>
      <c r="AE42" s="203"/>
      <c r="AF42" s="203"/>
      <c r="AG42" s="203"/>
    </row>
    <row r="43" spans="1:33" s="11" customFormat="1" ht="78.75">
      <c r="A43" s="168" t="s">
        <v>3097</v>
      </c>
      <c r="B43" s="167" t="s">
        <v>1297</v>
      </c>
      <c r="C43" s="169" t="s">
        <v>804</v>
      </c>
      <c r="D43" s="166" t="s">
        <v>1300</v>
      </c>
      <c r="E43" s="166">
        <v>1634495</v>
      </c>
      <c r="F43" s="169" t="s">
        <v>1998</v>
      </c>
      <c r="G43" s="167" t="s">
        <v>805</v>
      </c>
      <c r="H43" s="75" t="s">
        <v>1982</v>
      </c>
      <c r="I43" s="45" t="s">
        <v>755</v>
      </c>
      <c r="J43" s="171" t="s">
        <v>1304</v>
      </c>
      <c r="K43" s="167">
        <v>234925</v>
      </c>
      <c r="L43" s="172" t="s">
        <v>1298</v>
      </c>
      <c r="M43" s="172"/>
      <c r="N43" s="172"/>
      <c r="O43" s="51"/>
      <c r="P43" s="51" t="s">
        <v>1696</v>
      </c>
      <c r="Q43" s="191" t="s">
        <v>1697</v>
      </c>
      <c r="R43" s="47" t="s">
        <v>1304</v>
      </c>
      <c r="S43" s="169" t="s">
        <v>758</v>
      </c>
      <c r="T43" s="173">
        <v>44298</v>
      </c>
      <c r="U43" s="174" t="s">
        <v>1999</v>
      </c>
      <c r="V43" s="166" t="s">
        <v>1300</v>
      </c>
      <c r="W43" s="167">
        <v>718</v>
      </c>
      <c r="X43" s="166">
        <v>1</v>
      </c>
      <c r="Y43" s="177"/>
      <c r="Z43" s="171">
        <v>2639139.8399999999</v>
      </c>
      <c r="AA43" s="171">
        <v>5522917.4000000004</v>
      </c>
      <c r="AB43" s="174" t="s">
        <v>1301</v>
      </c>
      <c r="AC43" s="174" t="s">
        <v>1302</v>
      </c>
      <c r="AD43" s="174"/>
      <c r="AE43" s="174"/>
      <c r="AF43" s="174"/>
      <c r="AG43" s="174" t="s">
        <v>2000</v>
      </c>
    </row>
    <row r="44" spans="1:33" s="11" customFormat="1" ht="78.75">
      <c r="A44" s="173" t="s">
        <v>3098</v>
      </c>
      <c r="B44" s="166" t="s">
        <v>1297</v>
      </c>
      <c r="C44" s="172" t="s">
        <v>744</v>
      </c>
      <c r="D44" s="166" t="s">
        <v>1300</v>
      </c>
      <c r="E44" s="166">
        <v>1634495</v>
      </c>
      <c r="F44" s="172" t="s">
        <v>2001</v>
      </c>
      <c r="G44" s="166" t="s">
        <v>766</v>
      </c>
      <c r="H44" s="74" t="s">
        <v>1982</v>
      </c>
      <c r="I44" s="45" t="s">
        <v>755</v>
      </c>
      <c r="J44" s="171" t="s">
        <v>1304</v>
      </c>
      <c r="K44" s="167">
        <v>234925</v>
      </c>
      <c r="L44" s="172" t="s">
        <v>1298</v>
      </c>
      <c r="M44" s="172"/>
      <c r="N44" s="172"/>
      <c r="O44" s="51"/>
      <c r="P44" s="51" t="s">
        <v>1696</v>
      </c>
      <c r="Q44" s="191" t="s">
        <v>1697</v>
      </c>
      <c r="R44" s="47" t="s">
        <v>1304</v>
      </c>
      <c r="S44" s="172" t="s">
        <v>758</v>
      </c>
      <c r="T44" s="173">
        <v>44298</v>
      </c>
      <c r="U44" s="174" t="s">
        <v>2002</v>
      </c>
      <c r="V44" s="166" t="s">
        <v>1300</v>
      </c>
      <c r="W44" s="166">
        <v>488</v>
      </c>
      <c r="X44" s="166">
        <v>1</v>
      </c>
      <c r="Y44" s="177"/>
      <c r="Z44" s="170">
        <v>1886820.48</v>
      </c>
      <c r="AA44" s="170">
        <v>1083598.6100000001</v>
      </c>
      <c r="AB44" s="174" t="s">
        <v>1301</v>
      </c>
      <c r="AC44" s="174" t="s">
        <v>1302</v>
      </c>
      <c r="AD44" s="174"/>
      <c r="AE44" s="174"/>
      <c r="AF44" s="174"/>
      <c r="AG44" s="174" t="s">
        <v>2003</v>
      </c>
    </row>
    <row r="45" spans="1:33" s="11" customFormat="1" ht="78.75">
      <c r="A45" s="173" t="s">
        <v>3099</v>
      </c>
      <c r="B45" s="166" t="s">
        <v>1297</v>
      </c>
      <c r="C45" s="172" t="s">
        <v>791</v>
      </c>
      <c r="D45" s="166" t="s">
        <v>1300</v>
      </c>
      <c r="E45" s="166">
        <v>1634495</v>
      </c>
      <c r="F45" s="172" t="s">
        <v>2004</v>
      </c>
      <c r="G45" s="166" t="s">
        <v>792</v>
      </c>
      <c r="H45" s="74" t="s">
        <v>1982</v>
      </c>
      <c r="I45" s="45" t="s">
        <v>755</v>
      </c>
      <c r="J45" s="171" t="s">
        <v>1304</v>
      </c>
      <c r="K45" s="167">
        <v>234925</v>
      </c>
      <c r="L45" s="172" t="s">
        <v>1298</v>
      </c>
      <c r="M45" s="172"/>
      <c r="N45" s="172"/>
      <c r="O45" s="51"/>
      <c r="P45" s="51" t="s">
        <v>1696</v>
      </c>
      <c r="Q45" s="191" t="s">
        <v>1697</v>
      </c>
      <c r="R45" s="47" t="s">
        <v>1304</v>
      </c>
      <c r="S45" s="172" t="s">
        <v>758</v>
      </c>
      <c r="T45" s="173">
        <v>44298</v>
      </c>
      <c r="U45" s="174" t="s">
        <v>2005</v>
      </c>
      <c r="V45" s="166" t="s">
        <v>1300</v>
      </c>
      <c r="W45" s="166">
        <v>85</v>
      </c>
      <c r="X45" s="166">
        <v>1</v>
      </c>
      <c r="Y45" s="177"/>
      <c r="Z45" s="170">
        <v>234126.72</v>
      </c>
      <c r="AA45" s="170">
        <v>171454.78</v>
      </c>
      <c r="AB45" s="174" t="s">
        <v>1301</v>
      </c>
      <c r="AC45" s="174" t="s">
        <v>1302</v>
      </c>
      <c r="AD45" s="174"/>
      <c r="AE45" s="174"/>
      <c r="AF45" s="174"/>
      <c r="AG45" s="174" t="s">
        <v>2006</v>
      </c>
    </row>
    <row r="46" spans="1:33" s="11" customFormat="1" ht="78.75">
      <c r="A46" s="173" t="s">
        <v>2795</v>
      </c>
      <c r="B46" s="166" t="s">
        <v>1297</v>
      </c>
      <c r="C46" s="172" t="s">
        <v>759</v>
      </c>
      <c r="D46" s="166" t="s">
        <v>1300</v>
      </c>
      <c r="E46" s="166">
        <v>1634495</v>
      </c>
      <c r="F46" s="172" t="s">
        <v>2007</v>
      </c>
      <c r="G46" s="166" t="s">
        <v>779</v>
      </c>
      <c r="H46" s="74" t="s">
        <v>1982</v>
      </c>
      <c r="I46" s="45" t="s">
        <v>755</v>
      </c>
      <c r="J46" s="171" t="s">
        <v>1304</v>
      </c>
      <c r="K46" s="167">
        <v>234925</v>
      </c>
      <c r="L46" s="172" t="s">
        <v>1298</v>
      </c>
      <c r="M46" s="172"/>
      <c r="N46" s="172"/>
      <c r="O46" s="51"/>
      <c r="P46" s="51" t="s">
        <v>1696</v>
      </c>
      <c r="Q46" s="191" t="s">
        <v>1697</v>
      </c>
      <c r="R46" s="47" t="s">
        <v>1304</v>
      </c>
      <c r="S46" s="172" t="s">
        <v>758</v>
      </c>
      <c r="T46" s="173">
        <v>44298</v>
      </c>
      <c r="U46" s="174" t="s">
        <v>2008</v>
      </c>
      <c r="V46" s="166" t="s">
        <v>1300</v>
      </c>
      <c r="W46" s="166">
        <v>12</v>
      </c>
      <c r="X46" s="166">
        <v>1</v>
      </c>
      <c r="Y46" s="177"/>
      <c r="Z46" s="170">
        <v>12630</v>
      </c>
      <c r="AA46" s="170">
        <v>55511</v>
      </c>
      <c r="AB46" s="174" t="s">
        <v>1301</v>
      </c>
      <c r="AC46" s="174" t="s">
        <v>1302</v>
      </c>
      <c r="AD46" s="174"/>
      <c r="AE46" s="174"/>
      <c r="AF46" s="174"/>
      <c r="AG46" s="174" t="s">
        <v>2009</v>
      </c>
    </row>
    <row r="47" spans="1:33" s="11" customFormat="1" ht="78.75">
      <c r="A47" s="173" t="s">
        <v>2796</v>
      </c>
      <c r="B47" s="166" t="s">
        <v>1297</v>
      </c>
      <c r="C47" s="172" t="s">
        <v>759</v>
      </c>
      <c r="D47" s="166" t="s">
        <v>1300</v>
      </c>
      <c r="E47" s="166">
        <v>1634495</v>
      </c>
      <c r="F47" s="172" t="s">
        <v>2010</v>
      </c>
      <c r="G47" s="166" t="s">
        <v>778</v>
      </c>
      <c r="H47" s="74" t="s">
        <v>1982</v>
      </c>
      <c r="I47" s="45" t="s">
        <v>755</v>
      </c>
      <c r="J47" s="171" t="s">
        <v>1304</v>
      </c>
      <c r="K47" s="167">
        <v>234925</v>
      </c>
      <c r="L47" s="172" t="s">
        <v>1298</v>
      </c>
      <c r="M47" s="172"/>
      <c r="N47" s="172"/>
      <c r="O47" s="51"/>
      <c r="P47" s="51" t="s">
        <v>1696</v>
      </c>
      <c r="Q47" s="191" t="s">
        <v>1697</v>
      </c>
      <c r="R47" s="47" t="s">
        <v>1304</v>
      </c>
      <c r="S47" s="172" t="s">
        <v>758</v>
      </c>
      <c r="T47" s="173">
        <v>44298</v>
      </c>
      <c r="U47" s="174" t="s">
        <v>2011</v>
      </c>
      <c r="V47" s="166" t="s">
        <v>1300</v>
      </c>
      <c r="W47" s="166">
        <v>25</v>
      </c>
      <c r="X47" s="166">
        <v>1</v>
      </c>
      <c r="Y47" s="177"/>
      <c r="Z47" s="170">
        <v>104284.8</v>
      </c>
      <c r="AA47" s="170">
        <v>115740.26</v>
      </c>
      <c r="AB47" s="174" t="s">
        <v>1301</v>
      </c>
      <c r="AC47" s="174" t="s">
        <v>1302</v>
      </c>
      <c r="AD47" s="174"/>
      <c r="AE47" s="174"/>
      <c r="AF47" s="174"/>
      <c r="AG47" s="174" t="s">
        <v>2012</v>
      </c>
    </row>
    <row r="48" spans="1:33" s="11" customFormat="1" ht="78.75">
      <c r="A48" s="173" t="s">
        <v>2797</v>
      </c>
      <c r="B48" s="166" t="s">
        <v>1297</v>
      </c>
      <c r="C48" s="172" t="s">
        <v>744</v>
      </c>
      <c r="D48" s="166" t="s">
        <v>1300</v>
      </c>
      <c r="E48" s="166">
        <v>1634495</v>
      </c>
      <c r="F48" s="172" t="s">
        <v>2013</v>
      </c>
      <c r="G48" s="166" t="s">
        <v>768</v>
      </c>
      <c r="H48" s="74" t="s">
        <v>1982</v>
      </c>
      <c r="I48" s="45" t="s">
        <v>755</v>
      </c>
      <c r="J48" s="171" t="s">
        <v>1304</v>
      </c>
      <c r="K48" s="167">
        <v>234925</v>
      </c>
      <c r="L48" s="172" t="s">
        <v>1298</v>
      </c>
      <c r="M48" s="172"/>
      <c r="N48" s="172"/>
      <c r="O48" s="51"/>
      <c r="P48" s="51" t="s">
        <v>1696</v>
      </c>
      <c r="Q48" s="191" t="s">
        <v>1697</v>
      </c>
      <c r="R48" s="47" t="s">
        <v>1304</v>
      </c>
      <c r="S48" s="172" t="s">
        <v>758</v>
      </c>
      <c r="T48" s="173">
        <v>44298</v>
      </c>
      <c r="U48" s="174" t="s">
        <v>2014</v>
      </c>
      <c r="V48" s="166" t="s">
        <v>1300</v>
      </c>
      <c r="W48" s="166">
        <v>352</v>
      </c>
      <c r="X48" s="166">
        <v>1</v>
      </c>
      <c r="Y48" s="177"/>
      <c r="Z48" s="170">
        <v>867767.04</v>
      </c>
      <c r="AA48" s="170">
        <v>780527.94</v>
      </c>
      <c r="AB48" s="174" t="s">
        <v>1301</v>
      </c>
      <c r="AC48" s="174" t="s">
        <v>1302</v>
      </c>
      <c r="AD48" s="174"/>
      <c r="AE48" s="174"/>
      <c r="AF48" s="174"/>
      <c r="AG48" s="174" t="s">
        <v>2015</v>
      </c>
    </row>
    <row r="49" spans="1:34" s="11" customFormat="1" ht="78.75">
      <c r="A49" s="173" t="s">
        <v>2798</v>
      </c>
      <c r="B49" s="166" t="s">
        <v>1297</v>
      </c>
      <c r="C49" s="172" t="s">
        <v>808</v>
      </c>
      <c r="D49" s="166" t="s">
        <v>1300</v>
      </c>
      <c r="E49" s="166">
        <v>1634495</v>
      </c>
      <c r="F49" s="172" t="s">
        <v>2016</v>
      </c>
      <c r="G49" s="166" t="s">
        <v>809</v>
      </c>
      <c r="H49" s="74" t="s">
        <v>1982</v>
      </c>
      <c r="I49" s="45" t="s">
        <v>755</v>
      </c>
      <c r="J49" s="171" t="s">
        <v>1304</v>
      </c>
      <c r="K49" s="167">
        <v>234925</v>
      </c>
      <c r="L49" s="172" t="s">
        <v>1298</v>
      </c>
      <c r="M49" s="172"/>
      <c r="N49" s="172"/>
      <c r="O49" s="51"/>
      <c r="P49" s="51" t="s">
        <v>1696</v>
      </c>
      <c r="Q49" s="191" t="s">
        <v>1697</v>
      </c>
      <c r="R49" s="47" t="s">
        <v>1304</v>
      </c>
      <c r="S49" s="172" t="s">
        <v>758</v>
      </c>
      <c r="T49" s="173">
        <v>44298</v>
      </c>
      <c r="U49" s="174" t="s">
        <v>2017</v>
      </c>
      <c r="V49" s="166" t="s">
        <v>1300</v>
      </c>
      <c r="W49" s="166">
        <v>29</v>
      </c>
      <c r="X49" s="166">
        <v>1</v>
      </c>
      <c r="Y49" s="177"/>
      <c r="Z49" s="170">
        <v>43182.720000000001</v>
      </c>
      <c r="AA49" s="170">
        <v>107565.48</v>
      </c>
      <c r="AB49" s="174" t="s">
        <v>1301</v>
      </c>
      <c r="AC49" s="174" t="s">
        <v>1302</v>
      </c>
      <c r="AD49" s="174"/>
      <c r="AE49" s="174"/>
      <c r="AF49" s="174"/>
      <c r="AG49" s="174" t="s">
        <v>2018</v>
      </c>
    </row>
    <row r="50" spans="1:34" s="11" customFormat="1" ht="78.75">
      <c r="A50" s="173" t="s">
        <v>2799</v>
      </c>
      <c r="B50" s="166" t="s">
        <v>1297</v>
      </c>
      <c r="C50" s="172" t="s">
        <v>27</v>
      </c>
      <c r="D50" s="166" t="s">
        <v>1300</v>
      </c>
      <c r="E50" s="166">
        <v>1634495</v>
      </c>
      <c r="F50" s="172" t="s">
        <v>2019</v>
      </c>
      <c r="G50" s="166" t="s">
        <v>771</v>
      </c>
      <c r="H50" s="74" t="s">
        <v>1982</v>
      </c>
      <c r="I50" s="45" t="s">
        <v>755</v>
      </c>
      <c r="J50" s="171" t="s">
        <v>1304</v>
      </c>
      <c r="K50" s="167">
        <v>234925</v>
      </c>
      <c r="L50" s="172" t="s">
        <v>1298</v>
      </c>
      <c r="M50" s="172"/>
      <c r="N50" s="172"/>
      <c r="O50" s="51"/>
      <c r="P50" s="51" t="s">
        <v>1696</v>
      </c>
      <c r="Q50" s="191" t="s">
        <v>1697</v>
      </c>
      <c r="R50" s="47" t="s">
        <v>1304</v>
      </c>
      <c r="S50" s="172" t="s">
        <v>758</v>
      </c>
      <c r="T50" s="173">
        <v>44298</v>
      </c>
      <c r="U50" s="174" t="s">
        <v>2020</v>
      </c>
      <c r="V50" s="166" t="s">
        <v>1300</v>
      </c>
      <c r="W50" s="166">
        <v>151</v>
      </c>
      <c r="X50" s="166">
        <v>1</v>
      </c>
      <c r="Y50" s="177"/>
      <c r="Z50" s="170">
        <v>55814.400000000001</v>
      </c>
      <c r="AA50" s="170">
        <v>304614.82</v>
      </c>
      <c r="AB50" s="174" t="s">
        <v>1301</v>
      </c>
      <c r="AC50" s="174" t="s">
        <v>1302</v>
      </c>
      <c r="AD50" s="174"/>
      <c r="AE50" s="174"/>
      <c r="AF50" s="174"/>
      <c r="AG50" s="174" t="s">
        <v>2021</v>
      </c>
    </row>
    <row r="51" spans="1:34" s="11" customFormat="1" ht="78.75">
      <c r="A51" s="173" t="s">
        <v>2800</v>
      </c>
      <c r="B51" s="166" t="s">
        <v>1297</v>
      </c>
      <c r="C51" s="172" t="s">
        <v>27</v>
      </c>
      <c r="D51" s="166" t="s">
        <v>1300</v>
      </c>
      <c r="E51" s="166">
        <v>1634495</v>
      </c>
      <c r="F51" s="172" t="s">
        <v>2022</v>
      </c>
      <c r="G51" s="166" t="s">
        <v>790</v>
      </c>
      <c r="H51" s="74" t="s">
        <v>1982</v>
      </c>
      <c r="I51" s="45" t="s">
        <v>755</v>
      </c>
      <c r="J51" s="171" t="s">
        <v>1304</v>
      </c>
      <c r="K51" s="167">
        <v>234925</v>
      </c>
      <c r="L51" s="172" t="s">
        <v>1298</v>
      </c>
      <c r="M51" s="172"/>
      <c r="N51" s="172"/>
      <c r="O51" s="51"/>
      <c r="P51" s="51" t="s">
        <v>1696</v>
      </c>
      <c r="Q51" s="191" t="s">
        <v>1697</v>
      </c>
      <c r="R51" s="47" t="s">
        <v>1304</v>
      </c>
      <c r="S51" s="172" t="s">
        <v>758</v>
      </c>
      <c r="T51" s="173">
        <v>44298</v>
      </c>
      <c r="U51" s="174" t="s">
        <v>2023</v>
      </c>
      <c r="V51" s="166" t="s">
        <v>1300</v>
      </c>
      <c r="W51" s="166">
        <v>151</v>
      </c>
      <c r="X51" s="166">
        <v>1</v>
      </c>
      <c r="Y51" s="177"/>
      <c r="Z51" s="170">
        <v>55814.400000000001</v>
      </c>
      <c r="AA51" s="170">
        <v>304614.82</v>
      </c>
      <c r="AB51" s="174" t="s">
        <v>1301</v>
      </c>
      <c r="AC51" s="174" t="s">
        <v>1302</v>
      </c>
      <c r="AD51" s="174"/>
      <c r="AE51" s="174"/>
      <c r="AF51" s="174"/>
      <c r="AG51" s="174" t="s">
        <v>2024</v>
      </c>
    </row>
    <row r="52" spans="1:34" s="11" customFormat="1" ht="78.75">
      <c r="A52" s="173" t="s">
        <v>2801</v>
      </c>
      <c r="B52" s="166" t="s">
        <v>1297</v>
      </c>
      <c r="C52" s="172" t="s">
        <v>27</v>
      </c>
      <c r="D52" s="166" t="s">
        <v>1300</v>
      </c>
      <c r="E52" s="166">
        <v>1634495</v>
      </c>
      <c r="F52" s="172" t="s">
        <v>2025</v>
      </c>
      <c r="G52" s="166" t="s">
        <v>789</v>
      </c>
      <c r="H52" s="74" t="s">
        <v>1982</v>
      </c>
      <c r="I52" s="45" t="s">
        <v>755</v>
      </c>
      <c r="J52" s="171" t="s">
        <v>1304</v>
      </c>
      <c r="K52" s="167">
        <v>234925</v>
      </c>
      <c r="L52" s="172" t="s">
        <v>1298</v>
      </c>
      <c r="M52" s="172"/>
      <c r="N52" s="172"/>
      <c r="O52" s="51"/>
      <c r="P52" s="51" t="s">
        <v>1696</v>
      </c>
      <c r="Q52" s="191" t="s">
        <v>1697</v>
      </c>
      <c r="R52" s="47" t="s">
        <v>1304</v>
      </c>
      <c r="S52" s="172" t="s">
        <v>758</v>
      </c>
      <c r="T52" s="173">
        <v>44298</v>
      </c>
      <c r="U52" s="174" t="s">
        <v>2026</v>
      </c>
      <c r="V52" s="166" t="s">
        <v>1300</v>
      </c>
      <c r="W52" s="166">
        <v>151</v>
      </c>
      <c r="X52" s="166">
        <v>1</v>
      </c>
      <c r="Y52" s="177"/>
      <c r="Z52" s="170">
        <v>55814.400000000001</v>
      </c>
      <c r="AA52" s="170">
        <v>304614.82</v>
      </c>
      <c r="AB52" s="174" t="s">
        <v>1301</v>
      </c>
      <c r="AC52" s="174" t="s">
        <v>1302</v>
      </c>
      <c r="AD52" s="174"/>
      <c r="AE52" s="174"/>
      <c r="AF52" s="174"/>
      <c r="AG52" s="174" t="s">
        <v>2027</v>
      </c>
    </row>
    <row r="53" spans="1:34" s="11" customFormat="1" ht="78.75">
      <c r="A53" s="173" t="s">
        <v>2802</v>
      </c>
      <c r="B53" s="166" t="s">
        <v>1297</v>
      </c>
      <c r="C53" s="172" t="s">
        <v>27</v>
      </c>
      <c r="D53" s="166" t="s">
        <v>1300</v>
      </c>
      <c r="E53" s="166">
        <v>1634495</v>
      </c>
      <c r="F53" s="172" t="s">
        <v>2028</v>
      </c>
      <c r="G53" s="166" t="s">
        <v>772</v>
      </c>
      <c r="H53" s="74" t="s">
        <v>1982</v>
      </c>
      <c r="I53" s="45" t="s">
        <v>755</v>
      </c>
      <c r="J53" s="171" t="s">
        <v>1304</v>
      </c>
      <c r="K53" s="167">
        <v>234925</v>
      </c>
      <c r="L53" s="172" t="s">
        <v>1298</v>
      </c>
      <c r="M53" s="172"/>
      <c r="N53" s="172"/>
      <c r="O53" s="51"/>
      <c r="P53" s="51" t="s">
        <v>1696</v>
      </c>
      <c r="Q53" s="191" t="s">
        <v>1697</v>
      </c>
      <c r="R53" s="47" t="s">
        <v>1304</v>
      </c>
      <c r="S53" s="172" t="s">
        <v>758</v>
      </c>
      <c r="T53" s="173">
        <v>44298</v>
      </c>
      <c r="U53" s="174" t="s">
        <v>2029</v>
      </c>
      <c r="V53" s="166" t="s">
        <v>1300</v>
      </c>
      <c r="W53" s="166">
        <v>151</v>
      </c>
      <c r="X53" s="166">
        <v>1</v>
      </c>
      <c r="Y53" s="177"/>
      <c r="Z53" s="170">
        <v>55814.400000000001</v>
      </c>
      <c r="AA53" s="170">
        <v>304614.82</v>
      </c>
      <c r="AB53" s="174" t="s">
        <v>1301</v>
      </c>
      <c r="AC53" s="174" t="s">
        <v>1302</v>
      </c>
      <c r="AD53" s="174"/>
      <c r="AE53" s="174"/>
      <c r="AF53" s="174"/>
      <c r="AG53" s="174" t="s">
        <v>2030</v>
      </c>
    </row>
    <row r="54" spans="1:34" s="11" customFormat="1" ht="78.75">
      <c r="A54" s="173" t="s">
        <v>2803</v>
      </c>
      <c r="B54" s="166" t="s">
        <v>1297</v>
      </c>
      <c r="C54" s="172" t="s">
        <v>744</v>
      </c>
      <c r="D54" s="166" t="s">
        <v>1300</v>
      </c>
      <c r="E54" s="166">
        <v>1634495</v>
      </c>
      <c r="F54" s="172" t="s">
        <v>2031</v>
      </c>
      <c r="G54" s="166" t="s">
        <v>767</v>
      </c>
      <c r="H54" s="74" t="s">
        <v>1982</v>
      </c>
      <c r="I54" s="45" t="s">
        <v>755</v>
      </c>
      <c r="J54" s="171" t="s">
        <v>1304</v>
      </c>
      <c r="K54" s="167">
        <v>234925</v>
      </c>
      <c r="L54" s="172" t="s">
        <v>1298</v>
      </c>
      <c r="M54" s="172"/>
      <c r="N54" s="172"/>
      <c r="O54" s="51"/>
      <c r="P54" s="51" t="s">
        <v>1696</v>
      </c>
      <c r="Q54" s="191" t="s">
        <v>1697</v>
      </c>
      <c r="R54" s="47" t="s">
        <v>1304</v>
      </c>
      <c r="S54" s="172" t="s">
        <v>758</v>
      </c>
      <c r="T54" s="173">
        <v>44298</v>
      </c>
      <c r="U54" s="174" t="s">
        <v>2032</v>
      </c>
      <c r="V54" s="166" t="s">
        <v>1300</v>
      </c>
      <c r="W54" s="166">
        <v>416</v>
      </c>
      <c r="X54" s="166">
        <v>1</v>
      </c>
      <c r="Y54" s="177"/>
      <c r="Z54" s="170">
        <v>632171.52000000002</v>
      </c>
      <c r="AA54" s="170">
        <v>923174.28</v>
      </c>
      <c r="AB54" s="174" t="s">
        <v>1301</v>
      </c>
      <c r="AC54" s="174" t="s">
        <v>1302</v>
      </c>
      <c r="AD54" s="174"/>
      <c r="AE54" s="174"/>
      <c r="AF54" s="174"/>
      <c r="AG54" s="174" t="s">
        <v>2033</v>
      </c>
    </row>
    <row r="55" spans="1:34" s="11" customFormat="1" ht="78.75">
      <c r="A55" s="173" t="s">
        <v>3100</v>
      </c>
      <c r="B55" s="166" t="s">
        <v>1297</v>
      </c>
      <c r="C55" s="172" t="s">
        <v>761</v>
      </c>
      <c r="D55" s="166" t="s">
        <v>1300</v>
      </c>
      <c r="E55" s="166">
        <v>1634495</v>
      </c>
      <c r="F55" s="172" t="s">
        <v>2034</v>
      </c>
      <c r="G55" s="166" t="s">
        <v>762</v>
      </c>
      <c r="H55" s="74" t="s">
        <v>1982</v>
      </c>
      <c r="I55" s="45" t="s">
        <v>755</v>
      </c>
      <c r="J55" s="171" t="s">
        <v>1304</v>
      </c>
      <c r="K55" s="167">
        <v>234925</v>
      </c>
      <c r="L55" s="172" t="s">
        <v>1298</v>
      </c>
      <c r="M55" s="172"/>
      <c r="N55" s="172"/>
      <c r="O55" s="51"/>
      <c r="P55" s="51" t="s">
        <v>1696</v>
      </c>
      <c r="Q55" s="191" t="s">
        <v>1697</v>
      </c>
      <c r="R55" s="47" t="s">
        <v>1304</v>
      </c>
      <c r="S55" s="172" t="s">
        <v>758</v>
      </c>
      <c r="T55" s="173">
        <v>44298</v>
      </c>
      <c r="U55" s="174" t="s">
        <v>2035</v>
      </c>
      <c r="V55" s="166" t="s">
        <v>1300</v>
      </c>
      <c r="W55" s="166">
        <v>229</v>
      </c>
      <c r="X55" s="166">
        <v>1</v>
      </c>
      <c r="Y55" s="177"/>
      <c r="Z55" s="170">
        <v>1096610</v>
      </c>
      <c r="AA55" s="170">
        <v>1316548.74</v>
      </c>
      <c r="AB55" s="174" t="s">
        <v>1301</v>
      </c>
      <c r="AC55" s="174" t="s">
        <v>1302</v>
      </c>
      <c r="AD55" s="174"/>
      <c r="AE55" s="174"/>
      <c r="AF55" s="174"/>
      <c r="AG55" s="174" t="s">
        <v>2036</v>
      </c>
      <c r="AH55" s="78"/>
    </row>
    <row r="56" spans="1:34" s="11" customFormat="1" ht="78.75">
      <c r="A56" s="173" t="s">
        <v>3101</v>
      </c>
      <c r="B56" s="166" t="s">
        <v>1297</v>
      </c>
      <c r="C56" s="172" t="s">
        <v>744</v>
      </c>
      <c r="D56" s="166" t="s">
        <v>1300</v>
      </c>
      <c r="E56" s="166">
        <v>1634495</v>
      </c>
      <c r="F56" s="172" t="s">
        <v>2037</v>
      </c>
      <c r="G56" s="166" t="s">
        <v>793</v>
      </c>
      <c r="H56" s="74" t="s">
        <v>1982</v>
      </c>
      <c r="I56" s="45" t="s">
        <v>755</v>
      </c>
      <c r="J56" s="171" t="s">
        <v>1304</v>
      </c>
      <c r="K56" s="167">
        <v>234925</v>
      </c>
      <c r="L56" s="172" t="s">
        <v>1298</v>
      </c>
      <c r="M56" s="172"/>
      <c r="N56" s="172"/>
      <c r="O56" s="51"/>
      <c r="P56" s="51" t="s">
        <v>1696</v>
      </c>
      <c r="Q56" s="191" t="s">
        <v>1697</v>
      </c>
      <c r="R56" s="47" t="s">
        <v>1304</v>
      </c>
      <c r="S56" s="172" t="s">
        <v>758</v>
      </c>
      <c r="T56" s="173">
        <v>44298</v>
      </c>
      <c r="U56" s="174" t="s">
        <v>2038</v>
      </c>
      <c r="V56" s="166" t="s">
        <v>1300</v>
      </c>
      <c r="W56" s="166">
        <v>184</v>
      </c>
      <c r="X56" s="166">
        <v>1</v>
      </c>
      <c r="Y56" s="177"/>
      <c r="Z56" s="170">
        <v>19094.400000000001</v>
      </c>
      <c r="AA56" s="170">
        <v>407193.63</v>
      </c>
      <c r="AB56" s="174" t="s">
        <v>1301</v>
      </c>
      <c r="AC56" s="174" t="s">
        <v>1302</v>
      </c>
      <c r="AD56" s="174"/>
      <c r="AE56" s="174"/>
      <c r="AF56" s="174"/>
      <c r="AG56" s="174" t="s">
        <v>2039</v>
      </c>
    </row>
    <row r="57" spans="1:34" s="11" customFormat="1" ht="78.75">
      <c r="A57" s="173" t="s">
        <v>2804</v>
      </c>
      <c r="B57" s="166" t="s">
        <v>1297</v>
      </c>
      <c r="C57" s="172" t="s">
        <v>744</v>
      </c>
      <c r="D57" s="166" t="s">
        <v>1300</v>
      </c>
      <c r="E57" s="166">
        <v>1634495</v>
      </c>
      <c r="F57" s="172" t="s">
        <v>2040</v>
      </c>
      <c r="G57" s="166" t="s">
        <v>800</v>
      </c>
      <c r="H57" s="74" t="s">
        <v>1982</v>
      </c>
      <c r="I57" s="45" t="s">
        <v>755</v>
      </c>
      <c r="J57" s="171" t="s">
        <v>1304</v>
      </c>
      <c r="K57" s="167">
        <v>234925</v>
      </c>
      <c r="L57" s="172" t="s">
        <v>1298</v>
      </c>
      <c r="M57" s="172"/>
      <c r="N57" s="172"/>
      <c r="O57" s="51"/>
      <c r="P57" s="51" t="s">
        <v>1696</v>
      </c>
      <c r="Q57" s="191" t="s">
        <v>1697</v>
      </c>
      <c r="R57" s="47" t="s">
        <v>1304</v>
      </c>
      <c r="S57" s="172" t="s">
        <v>758</v>
      </c>
      <c r="T57" s="173">
        <v>44298</v>
      </c>
      <c r="U57" s="174" t="s">
        <v>2041</v>
      </c>
      <c r="V57" s="166" t="s">
        <v>1300</v>
      </c>
      <c r="W57" s="166">
        <v>416</v>
      </c>
      <c r="X57" s="166">
        <v>1</v>
      </c>
      <c r="Y57" s="177"/>
      <c r="Z57" s="170">
        <v>762013.44</v>
      </c>
      <c r="AA57" s="170">
        <v>923174.28</v>
      </c>
      <c r="AB57" s="174" t="s">
        <v>1301</v>
      </c>
      <c r="AC57" s="174" t="s">
        <v>1302</v>
      </c>
      <c r="AD57" s="174"/>
      <c r="AE57" s="174"/>
      <c r="AF57" s="174"/>
      <c r="AG57" s="174" t="s">
        <v>2042</v>
      </c>
    </row>
    <row r="58" spans="1:34" s="11" customFormat="1" ht="78.75">
      <c r="A58" s="173" t="s">
        <v>3102</v>
      </c>
      <c r="B58" s="166" t="s">
        <v>1297</v>
      </c>
      <c r="C58" s="172" t="s">
        <v>744</v>
      </c>
      <c r="D58" s="166" t="s">
        <v>1300</v>
      </c>
      <c r="E58" s="166">
        <v>1634495</v>
      </c>
      <c r="F58" s="172" t="s">
        <v>2043</v>
      </c>
      <c r="G58" s="166" t="s">
        <v>765</v>
      </c>
      <c r="H58" s="74" t="s">
        <v>1982</v>
      </c>
      <c r="I58" s="45" t="s">
        <v>755</v>
      </c>
      <c r="J58" s="171" t="s">
        <v>1304</v>
      </c>
      <c r="K58" s="167">
        <v>234925</v>
      </c>
      <c r="L58" s="172" t="s">
        <v>1298</v>
      </c>
      <c r="M58" s="172"/>
      <c r="N58" s="172"/>
      <c r="O58" s="51"/>
      <c r="P58" s="51" t="s">
        <v>1696</v>
      </c>
      <c r="Q58" s="191" t="s">
        <v>1697</v>
      </c>
      <c r="R58" s="47" t="s">
        <v>1304</v>
      </c>
      <c r="S58" s="172" t="s">
        <v>758</v>
      </c>
      <c r="T58" s="173">
        <v>44298</v>
      </c>
      <c r="U58" s="174" t="s">
        <v>2044</v>
      </c>
      <c r="V58" s="166" t="s">
        <v>1300</v>
      </c>
      <c r="W58" s="166">
        <v>900</v>
      </c>
      <c r="X58" s="166">
        <v>1</v>
      </c>
      <c r="Y58" s="177"/>
      <c r="Z58" s="170">
        <v>552856.31999999995</v>
      </c>
      <c r="AA58" s="170">
        <v>2004578.14</v>
      </c>
      <c r="AB58" s="174" t="s">
        <v>1301</v>
      </c>
      <c r="AC58" s="174" t="s">
        <v>1302</v>
      </c>
      <c r="AD58" s="174"/>
      <c r="AE58" s="174"/>
      <c r="AF58" s="174"/>
      <c r="AG58" s="174" t="s">
        <v>2045</v>
      </c>
    </row>
    <row r="59" spans="1:34" s="11" customFormat="1" ht="78.75">
      <c r="A59" s="173" t="s">
        <v>3103</v>
      </c>
      <c r="B59" s="166" t="s">
        <v>1297</v>
      </c>
      <c r="C59" s="172" t="s">
        <v>787</v>
      </c>
      <c r="D59" s="166" t="s">
        <v>1300</v>
      </c>
      <c r="E59" s="166">
        <v>1634495</v>
      </c>
      <c r="F59" s="172" t="s">
        <v>2046</v>
      </c>
      <c r="G59" s="166" t="s">
        <v>788</v>
      </c>
      <c r="H59" s="74" t="s">
        <v>1982</v>
      </c>
      <c r="I59" s="45" t="s">
        <v>755</v>
      </c>
      <c r="J59" s="171" t="s">
        <v>1304</v>
      </c>
      <c r="K59" s="167">
        <v>234925</v>
      </c>
      <c r="L59" s="172" t="s">
        <v>1298</v>
      </c>
      <c r="M59" s="172"/>
      <c r="N59" s="172"/>
      <c r="O59" s="51"/>
      <c r="P59" s="51" t="s">
        <v>1696</v>
      </c>
      <c r="Q59" s="191" t="s">
        <v>1697</v>
      </c>
      <c r="R59" s="47" t="s">
        <v>1304</v>
      </c>
      <c r="S59" s="172" t="s">
        <v>758</v>
      </c>
      <c r="T59" s="173">
        <v>44298</v>
      </c>
      <c r="U59" s="174" t="s">
        <v>2047</v>
      </c>
      <c r="V59" s="166" t="s">
        <v>1300</v>
      </c>
      <c r="W59" s="166">
        <v>220</v>
      </c>
      <c r="X59" s="166">
        <v>1</v>
      </c>
      <c r="Y59" s="177"/>
      <c r="Z59" s="170">
        <v>2038988.16</v>
      </c>
      <c r="AA59" s="170">
        <v>2160141.11</v>
      </c>
      <c r="AB59" s="174" t="s">
        <v>1301</v>
      </c>
      <c r="AC59" s="174" t="s">
        <v>1302</v>
      </c>
      <c r="AD59" s="174"/>
      <c r="AE59" s="174"/>
      <c r="AF59" s="174"/>
      <c r="AG59" s="174" t="s">
        <v>2048</v>
      </c>
    </row>
    <row r="60" spans="1:34" s="11" customFormat="1" ht="78.75">
      <c r="A60" s="173" t="s">
        <v>2805</v>
      </c>
      <c r="B60" s="166" t="s">
        <v>1297</v>
      </c>
      <c r="C60" s="172" t="s">
        <v>806</v>
      </c>
      <c r="D60" s="166" t="s">
        <v>1300</v>
      </c>
      <c r="E60" s="166">
        <v>1634495</v>
      </c>
      <c r="F60" s="172" t="s">
        <v>2049</v>
      </c>
      <c r="G60" s="166" t="s">
        <v>807</v>
      </c>
      <c r="H60" s="74" t="s">
        <v>1982</v>
      </c>
      <c r="I60" s="45" t="s">
        <v>755</v>
      </c>
      <c r="J60" s="171" t="s">
        <v>1304</v>
      </c>
      <c r="K60" s="167">
        <v>234925</v>
      </c>
      <c r="L60" s="172" t="s">
        <v>1298</v>
      </c>
      <c r="M60" s="172"/>
      <c r="N60" s="172"/>
      <c r="O60" s="51"/>
      <c r="P60" s="51" t="s">
        <v>1696</v>
      </c>
      <c r="Q60" s="191" t="s">
        <v>1697</v>
      </c>
      <c r="R60" s="47" t="s">
        <v>1304</v>
      </c>
      <c r="S60" s="172" t="s">
        <v>758</v>
      </c>
      <c r="T60" s="173">
        <v>44298</v>
      </c>
      <c r="U60" s="174" t="s">
        <v>2050</v>
      </c>
      <c r="V60" s="166" t="s">
        <v>1300</v>
      </c>
      <c r="W60" s="166">
        <v>61</v>
      </c>
      <c r="X60" s="166">
        <v>1</v>
      </c>
      <c r="Y60" s="177"/>
      <c r="Z60" s="170">
        <v>228839.04000000001</v>
      </c>
      <c r="AA60" s="170">
        <v>134658.04</v>
      </c>
      <c r="AB60" s="174" t="s">
        <v>1301</v>
      </c>
      <c r="AC60" s="174" t="s">
        <v>1302</v>
      </c>
      <c r="AD60" s="174"/>
      <c r="AE60" s="174"/>
      <c r="AF60" s="174"/>
      <c r="AG60" s="174" t="s">
        <v>2051</v>
      </c>
    </row>
    <row r="61" spans="1:34" s="11" customFormat="1" ht="78.75">
      <c r="A61" s="173" t="s">
        <v>2806</v>
      </c>
      <c r="B61" s="166" t="s">
        <v>1297</v>
      </c>
      <c r="C61" s="172" t="s">
        <v>802</v>
      </c>
      <c r="D61" s="166" t="s">
        <v>1300</v>
      </c>
      <c r="E61" s="166">
        <v>1634495</v>
      </c>
      <c r="F61" s="172" t="s">
        <v>2052</v>
      </c>
      <c r="G61" s="166" t="s">
        <v>803</v>
      </c>
      <c r="H61" s="74" t="s">
        <v>1982</v>
      </c>
      <c r="I61" s="45" t="s">
        <v>755</v>
      </c>
      <c r="J61" s="171" t="s">
        <v>1304</v>
      </c>
      <c r="K61" s="167">
        <v>234925</v>
      </c>
      <c r="L61" s="172" t="s">
        <v>1298</v>
      </c>
      <c r="M61" s="172"/>
      <c r="N61" s="172"/>
      <c r="O61" s="51"/>
      <c r="P61" s="51" t="s">
        <v>1696</v>
      </c>
      <c r="Q61" s="191" t="s">
        <v>1697</v>
      </c>
      <c r="R61" s="47" t="s">
        <v>1304</v>
      </c>
      <c r="S61" s="172" t="s">
        <v>758</v>
      </c>
      <c r="T61" s="173">
        <v>44298</v>
      </c>
      <c r="U61" s="174" t="s">
        <v>2053</v>
      </c>
      <c r="V61" s="166" t="s">
        <v>1300</v>
      </c>
      <c r="W61" s="166">
        <v>78</v>
      </c>
      <c r="X61" s="166">
        <v>1</v>
      </c>
      <c r="Y61" s="177"/>
      <c r="Z61" s="170">
        <v>345461.76000000001</v>
      </c>
      <c r="AA61" s="170">
        <v>406726.2</v>
      </c>
      <c r="AB61" s="174" t="s">
        <v>1301</v>
      </c>
      <c r="AC61" s="174" t="s">
        <v>1302</v>
      </c>
      <c r="AD61" s="174"/>
      <c r="AE61" s="174"/>
      <c r="AF61" s="174"/>
      <c r="AG61" s="174" t="s">
        <v>2054</v>
      </c>
    </row>
    <row r="62" spans="1:34" s="11" customFormat="1" ht="78.75">
      <c r="A62" s="173" t="s">
        <v>2807</v>
      </c>
      <c r="B62" s="166" t="s">
        <v>1297</v>
      </c>
      <c r="C62" s="172" t="s">
        <v>775</v>
      </c>
      <c r="D62" s="166" t="s">
        <v>1300</v>
      </c>
      <c r="E62" s="166">
        <v>1634495</v>
      </c>
      <c r="F62" s="172" t="s">
        <v>2055</v>
      </c>
      <c r="G62" s="166" t="s">
        <v>776</v>
      </c>
      <c r="H62" s="74" t="s">
        <v>1982</v>
      </c>
      <c r="I62" s="45" t="s">
        <v>755</v>
      </c>
      <c r="J62" s="171" t="s">
        <v>1304</v>
      </c>
      <c r="K62" s="167">
        <v>234925</v>
      </c>
      <c r="L62" s="172" t="s">
        <v>1298</v>
      </c>
      <c r="M62" s="172"/>
      <c r="N62" s="172"/>
      <c r="O62" s="51"/>
      <c r="P62" s="51" t="s">
        <v>1696</v>
      </c>
      <c r="Q62" s="191" t="s">
        <v>1697</v>
      </c>
      <c r="R62" s="47" t="s">
        <v>1304</v>
      </c>
      <c r="S62" s="172" t="s">
        <v>758</v>
      </c>
      <c r="T62" s="173">
        <v>44298</v>
      </c>
      <c r="U62" s="174" t="s">
        <v>2056</v>
      </c>
      <c r="V62" s="166" t="s">
        <v>1300</v>
      </c>
      <c r="W62" s="166">
        <v>38</v>
      </c>
      <c r="X62" s="166">
        <v>1</v>
      </c>
      <c r="Y62" s="177"/>
      <c r="Z62" s="170">
        <v>207394.56</v>
      </c>
      <c r="AA62" s="170">
        <v>665149.31000000006</v>
      </c>
      <c r="AB62" s="174" t="s">
        <v>1301</v>
      </c>
      <c r="AC62" s="174" t="s">
        <v>1302</v>
      </c>
      <c r="AD62" s="174"/>
      <c r="AE62" s="174"/>
      <c r="AF62" s="174"/>
      <c r="AG62" s="174" t="s">
        <v>2057</v>
      </c>
    </row>
    <row r="63" spans="1:34" s="11" customFormat="1" ht="78.75">
      <c r="A63" s="173" t="s">
        <v>2808</v>
      </c>
      <c r="B63" s="166" t="s">
        <v>1297</v>
      </c>
      <c r="C63" s="172" t="s">
        <v>744</v>
      </c>
      <c r="D63" s="166" t="s">
        <v>1300</v>
      </c>
      <c r="E63" s="166">
        <v>1634495</v>
      </c>
      <c r="F63" s="172" t="s">
        <v>2058</v>
      </c>
      <c r="G63" s="166" t="s">
        <v>801</v>
      </c>
      <c r="H63" s="74" t="s">
        <v>1982</v>
      </c>
      <c r="I63" s="45" t="s">
        <v>755</v>
      </c>
      <c r="J63" s="171" t="s">
        <v>1304</v>
      </c>
      <c r="K63" s="167">
        <v>234925</v>
      </c>
      <c r="L63" s="172" t="s">
        <v>1298</v>
      </c>
      <c r="M63" s="172"/>
      <c r="N63" s="172"/>
      <c r="O63" s="51"/>
      <c r="P63" s="51" t="s">
        <v>1696</v>
      </c>
      <c r="Q63" s="191" t="s">
        <v>1697</v>
      </c>
      <c r="R63" s="47" t="s">
        <v>1304</v>
      </c>
      <c r="S63" s="172" t="s">
        <v>758</v>
      </c>
      <c r="T63" s="173">
        <v>44298</v>
      </c>
      <c r="U63" s="174" t="s">
        <v>2059</v>
      </c>
      <c r="V63" s="166" t="s">
        <v>1300</v>
      </c>
      <c r="W63" s="166">
        <v>741</v>
      </c>
      <c r="X63" s="166">
        <v>1</v>
      </c>
      <c r="Y63" s="177"/>
      <c r="Z63" s="170">
        <v>259096.32000000001</v>
      </c>
      <c r="AA63" s="170">
        <v>1648479.74</v>
      </c>
      <c r="AB63" s="174" t="s">
        <v>1301</v>
      </c>
      <c r="AC63" s="174" t="s">
        <v>1302</v>
      </c>
      <c r="AD63" s="174"/>
      <c r="AE63" s="174"/>
      <c r="AF63" s="174"/>
      <c r="AG63" s="174" t="s">
        <v>2060</v>
      </c>
    </row>
    <row r="64" spans="1:34" s="11" customFormat="1" ht="78.75">
      <c r="A64" s="173" t="s">
        <v>3104</v>
      </c>
      <c r="B64" s="166" t="s">
        <v>1297</v>
      </c>
      <c r="C64" s="172" t="s">
        <v>744</v>
      </c>
      <c r="D64" s="166" t="s">
        <v>1300</v>
      </c>
      <c r="E64" s="166">
        <v>1634495</v>
      </c>
      <c r="F64" s="172" t="s">
        <v>2061</v>
      </c>
      <c r="G64" s="166" t="s">
        <v>763</v>
      </c>
      <c r="H64" s="74" t="s">
        <v>1982</v>
      </c>
      <c r="I64" s="45" t="s">
        <v>755</v>
      </c>
      <c r="J64" s="171" t="s">
        <v>1304</v>
      </c>
      <c r="K64" s="167">
        <v>234925</v>
      </c>
      <c r="L64" s="172" t="s">
        <v>1298</v>
      </c>
      <c r="M64" s="172"/>
      <c r="N64" s="172"/>
      <c r="O64" s="51"/>
      <c r="P64" s="51" t="s">
        <v>1696</v>
      </c>
      <c r="Q64" s="191" t="s">
        <v>1697</v>
      </c>
      <c r="R64" s="47" t="s">
        <v>1304</v>
      </c>
      <c r="S64" s="172" t="s">
        <v>758</v>
      </c>
      <c r="T64" s="173">
        <v>44298</v>
      </c>
      <c r="U64" s="174" t="s">
        <v>2062</v>
      </c>
      <c r="V64" s="166" t="s">
        <v>1300</v>
      </c>
      <c r="W64" s="166">
        <v>390</v>
      </c>
      <c r="X64" s="166">
        <v>1</v>
      </c>
      <c r="Y64" s="177"/>
      <c r="Z64" s="170">
        <v>1381259.52</v>
      </c>
      <c r="AA64" s="170">
        <v>865218.48</v>
      </c>
      <c r="AB64" s="174" t="s">
        <v>1301</v>
      </c>
      <c r="AC64" s="174" t="s">
        <v>1302</v>
      </c>
      <c r="AD64" s="174"/>
      <c r="AE64" s="174"/>
      <c r="AF64" s="174"/>
      <c r="AG64" s="174" t="s">
        <v>2063</v>
      </c>
    </row>
    <row r="65" spans="1:33" s="11" customFormat="1" ht="110.25">
      <c r="A65" s="168" t="s">
        <v>3105</v>
      </c>
      <c r="B65" s="167" t="s">
        <v>1297</v>
      </c>
      <c r="C65" s="169" t="s">
        <v>794</v>
      </c>
      <c r="D65" s="166" t="s">
        <v>1300</v>
      </c>
      <c r="E65" s="166">
        <v>1634495</v>
      </c>
      <c r="F65" s="172" t="s">
        <v>2064</v>
      </c>
      <c r="G65" s="166" t="s">
        <v>797</v>
      </c>
      <c r="H65" s="74" t="s">
        <v>1982</v>
      </c>
      <c r="I65" s="45" t="s">
        <v>755</v>
      </c>
      <c r="J65" s="171" t="s">
        <v>1304</v>
      </c>
      <c r="K65" s="167">
        <v>234925</v>
      </c>
      <c r="L65" s="172" t="s">
        <v>1298</v>
      </c>
      <c r="M65" s="172"/>
      <c r="N65" s="172"/>
      <c r="O65" s="51"/>
      <c r="P65" s="51" t="s">
        <v>1696</v>
      </c>
      <c r="Q65" s="191" t="s">
        <v>1697</v>
      </c>
      <c r="R65" s="47" t="s">
        <v>1304</v>
      </c>
      <c r="S65" s="172" t="s">
        <v>758</v>
      </c>
      <c r="T65" s="173">
        <v>44298</v>
      </c>
      <c r="U65" s="174" t="s">
        <v>2065</v>
      </c>
      <c r="V65" s="166" t="s">
        <v>1300</v>
      </c>
      <c r="W65" s="166">
        <v>473</v>
      </c>
      <c r="X65" s="166">
        <v>1</v>
      </c>
      <c r="Y65" s="177"/>
      <c r="Z65" s="170">
        <v>42898360.32</v>
      </c>
      <c r="AA65" s="170">
        <v>1050291.28</v>
      </c>
      <c r="AB65" s="174" t="s">
        <v>1301</v>
      </c>
      <c r="AC65" s="174" t="s">
        <v>1302</v>
      </c>
      <c r="AD65" s="174"/>
      <c r="AE65" s="174"/>
      <c r="AF65" s="174"/>
      <c r="AG65" s="174" t="s">
        <v>2066</v>
      </c>
    </row>
    <row r="66" spans="1:33" s="11" customFormat="1" ht="78.75">
      <c r="A66" s="173" t="s">
        <v>2810</v>
      </c>
      <c r="B66" s="166" t="s">
        <v>1297</v>
      </c>
      <c r="C66" s="172" t="s">
        <v>783</v>
      </c>
      <c r="D66" s="166" t="s">
        <v>1300</v>
      </c>
      <c r="E66" s="166">
        <v>1634495</v>
      </c>
      <c r="F66" s="172" t="s">
        <v>2067</v>
      </c>
      <c r="G66" s="166" t="s">
        <v>784</v>
      </c>
      <c r="H66" s="74" t="s">
        <v>1982</v>
      </c>
      <c r="I66" s="45" t="s">
        <v>755</v>
      </c>
      <c r="J66" s="171" t="s">
        <v>1304</v>
      </c>
      <c r="K66" s="167">
        <v>234925</v>
      </c>
      <c r="L66" s="172" t="s">
        <v>1298</v>
      </c>
      <c r="M66" s="172"/>
      <c r="N66" s="172"/>
      <c r="O66" s="51"/>
      <c r="P66" s="51" t="s">
        <v>1696</v>
      </c>
      <c r="Q66" s="191" t="s">
        <v>1697</v>
      </c>
      <c r="R66" s="47" t="s">
        <v>1304</v>
      </c>
      <c r="S66" s="172" t="s">
        <v>758</v>
      </c>
      <c r="T66" s="173">
        <v>44298</v>
      </c>
      <c r="U66" s="174" t="s">
        <v>2068</v>
      </c>
      <c r="V66" s="166" t="s">
        <v>1300</v>
      </c>
      <c r="W66" s="166">
        <v>12</v>
      </c>
      <c r="X66" s="166">
        <v>1</v>
      </c>
      <c r="Y66" s="177"/>
      <c r="Z66" s="170">
        <v>17331.84</v>
      </c>
      <c r="AA66" s="170">
        <v>41463.57</v>
      </c>
      <c r="AB66" s="174" t="s">
        <v>1301</v>
      </c>
      <c r="AC66" s="174" t="s">
        <v>1302</v>
      </c>
      <c r="AD66" s="174"/>
      <c r="AE66" s="174"/>
      <c r="AF66" s="174"/>
      <c r="AG66" s="174" t="s">
        <v>2069</v>
      </c>
    </row>
    <row r="67" spans="1:33" s="11" customFormat="1" ht="78.75">
      <c r="A67" s="173" t="s">
        <v>2811</v>
      </c>
      <c r="B67" s="166" t="s">
        <v>1297</v>
      </c>
      <c r="C67" s="172" t="s">
        <v>27</v>
      </c>
      <c r="D67" s="166" t="s">
        <v>1300</v>
      </c>
      <c r="E67" s="166">
        <v>1634495</v>
      </c>
      <c r="F67" s="172" t="s">
        <v>2070</v>
      </c>
      <c r="G67" s="166" t="s">
        <v>773</v>
      </c>
      <c r="H67" s="74" t="s">
        <v>1982</v>
      </c>
      <c r="I67" s="45" t="s">
        <v>755</v>
      </c>
      <c r="J67" s="171" t="s">
        <v>1304</v>
      </c>
      <c r="K67" s="167">
        <v>234925</v>
      </c>
      <c r="L67" s="172" t="s">
        <v>1298</v>
      </c>
      <c r="M67" s="172"/>
      <c r="N67" s="172"/>
      <c r="O67" s="51"/>
      <c r="P67" s="51" t="s">
        <v>1696</v>
      </c>
      <c r="Q67" s="191" t="s">
        <v>1697</v>
      </c>
      <c r="R67" s="47" t="s">
        <v>1304</v>
      </c>
      <c r="S67" s="172" t="s">
        <v>758</v>
      </c>
      <c r="T67" s="173">
        <v>44298</v>
      </c>
      <c r="U67" s="174" t="s">
        <v>2071</v>
      </c>
      <c r="V67" s="166" t="s">
        <v>1300</v>
      </c>
      <c r="W67" s="166">
        <v>217</v>
      </c>
      <c r="X67" s="166">
        <v>1</v>
      </c>
      <c r="Y67" s="177"/>
      <c r="Z67" s="170">
        <v>423014.40000000002</v>
      </c>
      <c r="AA67" s="170">
        <v>591032</v>
      </c>
      <c r="AB67" s="174" t="s">
        <v>1301</v>
      </c>
      <c r="AC67" s="174" t="s">
        <v>1302</v>
      </c>
      <c r="AD67" s="174"/>
      <c r="AE67" s="174"/>
      <c r="AF67" s="174"/>
      <c r="AG67" s="174" t="s">
        <v>2072</v>
      </c>
    </row>
    <row r="68" spans="1:33" s="11" customFormat="1" ht="78.75">
      <c r="A68" s="173" t="s">
        <v>2812</v>
      </c>
      <c r="B68" s="166" t="s">
        <v>1297</v>
      </c>
      <c r="C68" s="172" t="s">
        <v>27</v>
      </c>
      <c r="D68" s="166" t="s">
        <v>1300</v>
      </c>
      <c r="E68" s="166">
        <v>1634495</v>
      </c>
      <c r="F68" s="172" t="s">
        <v>2073</v>
      </c>
      <c r="G68" s="166" t="s">
        <v>774</v>
      </c>
      <c r="H68" s="74" t="s">
        <v>1982</v>
      </c>
      <c r="I68" s="45" t="s">
        <v>755</v>
      </c>
      <c r="J68" s="171" t="s">
        <v>1304</v>
      </c>
      <c r="K68" s="167">
        <v>234925</v>
      </c>
      <c r="L68" s="172" t="s">
        <v>1298</v>
      </c>
      <c r="M68" s="172"/>
      <c r="N68" s="172"/>
      <c r="O68" s="51"/>
      <c r="P68" s="51" t="s">
        <v>1696</v>
      </c>
      <c r="Q68" s="191" t="s">
        <v>1697</v>
      </c>
      <c r="R68" s="47" t="s">
        <v>1304</v>
      </c>
      <c r="S68" s="172" t="s">
        <v>758</v>
      </c>
      <c r="T68" s="173">
        <v>44298</v>
      </c>
      <c r="U68" s="174" t="s">
        <v>2074</v>
      </c>
      <c r="V68" s="166" t="s">
        <v>1300</v>
      </c>
      <c r="W68" s="166">
        <v>112</v>
      </c>
      <c r="X68" s="166">
        <v>1</v>
      </c>
      <c r="Y68" s="177"/>
      <c r="Z68" s="170">
        <v>211507.20000000001</v>
      </c>
      <c r="AA68" s="170">
        <v>305018.28000000003</v>
      </c>
      <c r="AB68" s="174" t="s">
        <v>1301</v>
      </c>
      <c r="AC68" s="174" t="s">
        <v>1302</v>
      </c>
      <c r="AD68" s="174"/>
      <c r="AE68" s="174"/>
      <c r="AF68" s="174"/>
      <c r="AG68" s="174" t="s">
        <v>2075</v>
      </c>
    </row>
    <row r="69" spans="1:33" s="11" customFormat="1" ht="78.75">
      <c r="A69" s="173" t="s">
        <v>2813</v>
      </c>
      <c r="B69" s="166" t="s">
        <v>1297</v>
      </c>
      <c r="C69" s="169" t="s">
        <v>2717</v>
      </c>
      <c r="D69" s="167" t="s">
        <v>1300</v>
      </c>
      <c r="E69" s="167">
        <v>1634495</v>
      </c>
      <c r="F69" s="169" t="s">
        <v>2720</v>
      </c>
      <c r="G69" s="167" t="s">
        <v>2718</v>
      </c>
      <c r="H69" s="74" t="s">
        <v>1982</v>
      </c>
      <c r="I69" s="45" t="s">
        <v>755</v>
      </c>
      <c r="J69" s="171" t="s">
        <v>1304</v>
      </c>
      <c r="K69" s="167">
        <v>234925</v>
      </c>
      <c r="L69" s="172" t="s">
        <v>1298</v>
      </c>
      <c r="M69" s="172"/>
      <c r="N69" s="172"/>
      <c r="O69" s="51"/>
      <c r="P69" s="51" t="s">
        <v>1696</v>
      </c>
      <c r="Q69" s="191" t="s">
        <v>1697</v>
      </c>
      <c r="R69" s="47" t="s">
        <v>1304</v>
      </c>
      <c r="S69" s="172" t="s">
        <v>758</v>
      </c>
      <c r="T69" s="173">
        <v>44298</v>
      </c>
      <c r="U69" s="169" t="s">
        <v>2719</v>
      </c>
      <c r="V69" s="166" t="s">
        <v>1300</v>
      </c>
      <c r="W69" s="167">
        <v>729</v>
      </c>
      <c r="X69" s="166">
        <v>1</v>
      </c>
      <c r="Y69" s="177"/>
      <c r="Z69" s="45">
        <v>1247300</v>
      </c>
      <c r="AA69" s="56">
        <v>1400024</v>
      </c>
      <c r="AB69" s="174" t="s">
        <v>1301</v>
      </c>
      <c r="AC69" s="174" t="s">
        <v>1302</v>
      </c>
      <c r="AD69" s="174"/>
      <c r="AE69" s="174"/>
      <c r="AF69" s="174"/>
      <c r="AG69" s="174" t="s">
        <v>3596</v>
      </c>
    </row>
    <row r="70" spans="1:33" s="11" customFormat="1" ht="78.75">
      <c r="A70" s="173" t="s">
        <v>2809</v>
      </c>
      <c r="B70" s="166" t="s">
        <v>1297</v>
      </c>
      <c r="C70" s="172" t="s">
        <v>798</v>
      </c>
      <c r="D70" s="166" t="s">
        <v>1300</v>
      </c>
      <c r="E70" s="166">
        <v>1634495</v>
      </c>
      <c r="F70" s="172" t="s">
        <v>2076</v>
      </c>
      <c r="G70" s="166" t="s">
        <v>799</v>
      </c>
      <c r="H70" s="74" t="s">
        <v>1982</v>
      </c>
      <c r="I70" s="45" t="s">
        <v>755</v>
      </c>
      <c r="J70" s="171" t="s">
        <v>1304</v>
      </c>
      <c r="K70" s="167">
        <v>234925</v>
      </c>
      <c r="L70" s="172" t="s">
        <v>1298</v>
      </c>
      <c r="M70" s="172"/>
      <c r="N70" s="172"/>
      <c r="O70" s="51"/>
      <c r="P70" s="51" t="s">
        <v>1696</v>
      </c>
      <c r="Q70" s="191" t="s">
        <v>1697</v>
      </c>
      <c r="R70" s="47" t="s">
        <v>1304</v>
      </c>
      <c r="S70" s="172" t="s">
        <v>758</v>
      </c>
      <c r="T70" s="173">
        <v>44298</v>
      </c>
      <c r="U70" s="174" t="s">
        <v>2077</v>
      </c>
      <c r="V70" s="166" t="s">
        <v>1300</v>
      </c>
      <c r="W70" s="166">
        <v>1382</v>
      </c>
      <c r="X70" s="166">
        <v>2</v>
      </c>
      <c r="Y70" s="177"/>
      <c r="Z70" s="170">
        <v>5546776.3200000003</v>
      </c>
      <c r="AA70" s="170">
        <v>23103265.23</v>
      </c>
      <c r="AB70" s="174" t="s">
        <v>1301</v>
      </c>
      <c r="AC70" s="174" t="s">
        <v>1302</v>
      </c>
      <c r="AD70" s="174"/>
      <c r="AE70" s="174"/>
      <c r="AF70" s="174"/>
      <c r="AG70" s="174" t="s">
        <v>2078</v>
      </c>
    </row>
    <row r="71" spans="1:33" s="11" customFormat="1" ht="78.75">
      <c r="A71" s="173" t="s">
        <v>2814</v>
      </c>
      <c r="B71" s="166" t="s">
        <v>1297</v>
      </c>
      <c r="C71" s="172" t="s">
        <v>759</v>
      </c>
      <c r="D71" s="166" t="s">
        <v>1300</v>
      </c>
      <c r="E71" s="166">
        <v>1634495</v>
      </c>
      <c r="F71" s="172" t="s">
        <v>2079</v>
      </c>
      <c r="G71" s="166" t="s">
        <v>782</v>
      </c>
      <c r="H71" s="74" t="s">
        <v>1982</v>
      </c>
      <c r="I71" s="45" t="s">
        <v>755</v>
      </c>
      <c r="J71" s="171" t="s">
        <v>1304</v>
      </c>
      <c r="K71" s="167">
        <v>234925</v>
      </c>
      <c r="L71" s="172" t="s">
        <v>1298</v>
      </c>
      <c r="M71" s="172"/>
      <c r="N71" s="172"/>
      <c r="O71" s="51"/>
      <c r="P71" s="51" t="s">
        <v>1696</v>
      </c>
      <c r="Q71" s="191" t="s">
        <v>1697</v>
      </c>
      <c r="R71" s="47" t="s">
        <v>1304</v>
      </c>
      <c r="S71" s="172" t="s">
        <v>758</v>
      </c>
      <c r="T71" s="173">
        <v>44298</v>
      </c>
      <c r="U71" s="174" t="s">
        <v>2080</v>
      </c>
      <c r="V71" s="166" t="s">
        <v>1300</v>
      </c>
      <c r="W71" s="166">
        <v>83</v>
      </c>
      <c r="X71" s="166">
        <v>1</v>
      </c>
      <c r="Y71" s="177"/>
      <c r="Z71" s="170">
        <v>621302.4</v>
      </c>
      <c r="AA71" s="170">
        <v>507531.67</v>
      </c>
      <c r="AB71" s="174" t="s">
        <v>1301</v>
      </c>
      <c r="AC71" s="174" t="s">
        <v>1302</v>
      </c>
      <c r="AD71" s="174"/>
      <c r="AE71" s="174"/>
      <c r="AF71" s="174"/>
      <c r="AG71" s="174" t="s">
        <v>2081</v>
      </c>
    </row>
    <row r="72" spans="1:33" s="11" customFormat="1" ht="94.5" customHeight="1">
      <c r="A72" s="219" t="s">
        <v>3106</v>
      </c>
      <c r="B72" s="214" t="s">
        <v>1297</v>
      </c>
      <c r="C72" s="203" t="s">
        <v>759</v>
      </c>
      <c r="D72" s="214" t="s">
        <v>1300</v>
      </c>
      <c r="E72" s="214">
        <v>1634495</v>
      </c>
      <c r="F72" s="203" t="s">
        <v>2082</v>
      </c>
      <c r="G72" s="214" t="s">
        <v>777</v>
      </c>
      <c r="H72" s="227" t="s">
        <v>1982</v>
      </c>
      <c r="I72" s="224" t="s">
        <v>755</v>
      </c>
      <c r="J72" s="224" t="s">
        <v>1304</v>
      </c>
      <c r="K72" s="221">
        <v>234925</v>
      </c>
      <c r="L72" s="172" t="s">
        <v>1298</v>
      </c>
      <c r="M72" s="172"/>
      <c r="N72" s="172"/>
      <c r="O72" s="51"/>
      <c r="P72" s="51" t="s">
        <v>1696</v>
      </c>
      <c r="Q72" s="191" t="s">
        <v>1697</v>
      </c>
      <c r="R72" s="47" t="s">
        <v>1304</v>
      </c>
      <c r="S72" s="172" t="s">
        <v>758</v>
      </c>
      <c r="T72" s="173">
        <v>44298</v>
      </c>
      <c r="U72" s="174" t="s">
        <v>2083</v>
      </c>
      <c r="V72" s="214" t="s">
        <v>1300</v>
      </c>
      <c r="W72" s="214">
        <v>83</v>
      </c>
      <c r="X72" s="214">
        <v>1</v>
      </c>
      <c r="Y72" s="227"/>
      <c r="Z72" s="220">
        <v>621889.92000000004</v>
      </c>
      <c r="AA72" s="220">
        <v>507531.67</v>
      </c>
      <c r="AB72" s="203" t="s">
        <v>1301</v>
      </c>
      <c r="AC72" s="203" t="s">
        <v>1302</v>
      </c>
      <c r="AD72" s="203"/>
      <c r="AE72" s="203"/>
      <c r="AF72" s="203"/>
      <c r="AG72" s="203" t="s">
        <v>2086</v>
      </c>
    </row>
    <row r="73" spans="1:33" s="11" customFormat="1" ht="47.25">
      <c r="A73" s="219"/>
      <c r="B73" s="214"/>
      <c r="C73" s="203"/>
      <c r="D73" s="214"/>
      <c r="E73" s="214"/>
      <c r="F73" s="203"/>
      <c r="G73" s="214"/>
      <c r="H73" s="227"/>
      <c r="I73" s="224"/>
      <c r="J73" s="224"/>
      <c r="K73" s="221"/>
      <c r="L73" s="172" t="s">
        <v>1268</v>
      </c>
      <c r="M73" s="167">
        <v>2265006989</v>
      </c>
      <c r="N73" s="167">
        <v>226501001</v>
      </c>
      <c r="O73" s="182" t="s">
        <v>1269</v>
      </c>
      <c r="P73" s="167">
        <v>1634467101</v>
      </c>
      <c r="Q73" s="169" t="s">
        <v>1356</v>
      </c>
      <c r="R73" s="174" t="s">
        <v>80</v>
      </c>
      <c r="S73" s="172" t="s">
        <v>2085</v>
      </c>
      <c r="T73" s="173">
        <v>44509</v>
      </c>
      <c r="U73" s="174" t="s">
        <v>2084</v>
      </c>
      <c r="V73" s="214"/>
      <c r="W73" s="214"/>
      <c r="X73" s="214"/>
      <c r="Y73" s="227"/>
      <c r="Z73" s="220"/>
      <c r="AA73" s="220"/>
      <c r="AB73" s="203"/>
      <c r="AC73" s="203"/>
      <c r="AD73" s="203"/>
      <c r="AE73" s="203"/>
      <c r="AF73" s="203"/>
      <c r="AG73" s="203"/>
    </row>
    <row r="74" spans="1:33" s="11" customFormat="1" ht="78.75">
      <c r="A74" s="173" t="s">
        <v>2815</v>
      </c>
      <c r="B74" s="166" t="s">
        <v>1297</v>
      </c>
      <c r="C74" s="172" t="s">
        <v>757</v>
      </c>
      <c r="D74" s="166" t="s">
        <v>1300</v>
      </c>
      <c r="E74" s="166">
        <v>1634495</v>
      </c>
      <c r="F74" s="172" t="s">
        <v>2087</v>
      </c>
      <c r="G74" s="166" t="s">
        <v>869</v>
      </c>
      <c r="H74" s="74" t="s">
        <v>1982</v>
      </c>
      <c r="I74" s="45" t="s">
        <v>755</v>
      </c>
      <c r="J74" s="171" t="s">
        <v>1304</v>
      </c>
      <c r="K74" s="167">
        <v>234925</v>
      </c>
      <c r="L74" s="172" t="s">
        <v>1298</v>
      </c>
      <c r="M74" s="172"/>
      <c r="N74" s="172"/>
      <c r="O74" s="51"/>
      <c r="P74" s="51" t="s">
        <v>1696</v>
      </c>
      <c r="Q74" s="191" t="s">
        <v>1697</v>
      </c>
      <c r="R74" s="47" t="s">
        <v>1304</v>
      </c>
      <c r="S74" s="172" t="s">
        <v>758</v>
      </c>
      <c r="T74" s="173">
        <v>44298</v>
      </c>
      <c r="U74" s="174" t="s">
        <v>2088</v>
      </c>
      <c r="V74" s="166" t="s">
        <v>1300</v>
      </c>
      <c r="W74" s="166">
        <v>18</v>
      </c>
      <c r="X74" s="166">
        <v>1</v>
      </c>
      <c r="Y74" s="177"/>
      <c r="Z74" s="170">
        <v>345168</v>
      </c>
      <c r="AA74" s="170">
        <v>147662.01</v>
      </c>
      <c r="AB74" s="174" t="s">
        <v>1301</v>
      </c>
      <c r="AC74" s="174" t="s">
        <v>1302</v>
      </c>
      <c r="AD74" s="174"/>
      <c r="AE74" s="174"/>
      <c r="AF74" s="174"/>
      <c r="AG74" s="174" t="s">
        <v>2089</v>
      </c>
    </row>
    <row r="75" spans="1:33" s="11" customFormat="1" ht="63">
      <c r="A75" s="219" t="s">
        <v>3107</v>
      </c>
      <c r="B75" s="214" t="s">
        <v>1297</v>
      </c>
      <c r="C75" s="203" t="s">
        <v>759</v>
      </c>
      <c r="D75" s="214" t="s">
        <v>1300</v>
      </c>
      <c r="E75" s="214">
        <v>1634495</v>
      </c>
      <c r="F75" s="203" t="s">
        <v>2091</v>
      </c>
      <c r="G75" s="214" t="s">
        <v>760</v>
      </c>
      <c r="H75" s="227" t="s">
        <v>1982</v>
      </c>
      <c r="I75" s="224" t="s">
        <v>755</v>
      </c>
      <c r="J75" s="224" t="s">
        <v>1304</v>
      </c>
      <c r="K75" s="221">
        <v>234925</v>
      </c>
      <c r="L75" s="172" t="s">
        <v>1298</v>
      </c>
      <c r="M75" s="172"/>
      <c r="N75" s="172"/>
      <c r="O75" s="51"/>
      <c r="P75" s="51" t="s">
        <v>1696</v>
      </c>
      <c r="Q75" s="191" t="s">
        <v>1697</v>
      </c>
      <c r="R75" s="47" t="s">
        <v>1304</v>
      </c>
      <c r="S75" s="172" t="s">
        <v>758</v>
      </c>
      <c r="T75" s="173">
        <v>44298</v>
      </c>
      <c r="U75" s="174" t="s">
        <v>2092</v>
      </c>
      <c r="V75" s="214" t="s">
        <v>1300</v>
      </c>
      <c r="W75" s="214">
        <v>81</v>
      </c>
      <c r="X75" s="214">
        <v>1</v>
      </c>
      <c r="Y75" s="227"/>
      <c r="Z75" s="220">
        <v>409501.44</v>
      </c>
      <c r="AA75" s="220">
        <v>495301.99</v>
      </c>
      <c r="AB75" s="203" t="s">
        <v>1301</v>
      </c>
      <c r="AC75" s="203" t="s">
        <v>1302</v>
      </c>
      <c r="AD75" s="203"/>
      <c r="AE75" s="203"/>
      <c r="AF75" s="203"/>
      <c r="AG75" s="203" t="s">
        <v>2094</v>
      </c>
    </row>
    <row r="76" spans="1:33" s="11" customFormat="1" ht="47.25">
      <c r="A76" s="219"/>
      <c r="B76" s="214"/>
      <c r="C76" s="203"/>
      <c r="D76" s="214"/>
      <c r="E76" s="214"/>
      <c r="F76" s="203"/>
      <c r="G76" s="214"/>
      <c r="H76" s="227"/>
      <c r="I76" s="224"/>
      <c r="J76" s="224"/>
      <c r="K76" s="221"/>
      <c r="L76" s="172" t="s">
        <v>1268</v>
      </c>
      <c r="M76" s="167">
        <v>2265006989</v>
      </c>
      <c r="N76" s="167">
        <v>226501001</v>
      </c>
      <c r="O76" s="182" t="s">
        <v>1269</v>
      </c>
      <c r="P76" s="167">
        <v>1634467101</v>
      </c>
      <c r="Q76" s="169" t="s">
        <v>1356</v>
      </c>
      <c r="R76" s="174" t="s">
        <v>80</v>
      </c>
      <c r="S76" s="172" t="s">
        <v>2085</v>
      </c>
      <c r="T76" s="173">
        <v>44509</v>
      </c>
      <c r="U76" s="174" t="s">
        <v>2093</v>
      </c>
      <c r="V76" s="214"/>
      <c r="W76" s="214"/>
      <c r="X76" s="214"/>
      <c r="Y76" s="227"/>
      <c r="Z76" s="220"/>
      <c r="AA76" s="220"/>
      <c r="AB76" s="203"/>
      <c r="AC76" s="203"/>
      <c r="AD76" s="203"/>
      <c r="AE76" s="203"/>
      <c r="AF76" s="203"/>
      <c r="AG76" s="203"/>
    </row>
    <row r="77" spans="1:33" ht="78.75">
      <c r="A77" s="166" t="s">
        <v>2816</v>
      </c>
      <c r="B77" s="166" t="s">
        <v>1297</v>
      </c>
      <c r="C77" s="172" t="s">
        <v>74</v>
      </c>
      <c r="D77" s="166" t="s">
        <v>1300</v>
      </c>
      <c r="E77" s="166">
        <v>1634495</v>
      </c>
      <c r="F77" s="172" t="s">
        <v>1015</v>
      </c>
      <c r="G77" s="167" t="s">
        <v>1006</v>
      </c>
      <c r="H77" s="177" t="s">
        <v>1910</v>
      </c>
      <c r="I77" s="170" t="s">
        <v>862</v>
      </c>
      <c r="J77" s="171" t="s">
        <v>1304</v>
      </c>
      <c r="K77" s="167">
        <v>8638</v>
      </c>
      <c r="L77" s="172" t="s">
        <v>1298</v>
      </c>
      <c r="M77" s="172"/>
      <c r="N77" s="172"/>
      <c r="O77" s="51"/>
      <c r="P77" s="51" t="s">
        <v>1696</v>
      </c>
      <c r="Q77" s="191" t="s">
        <v>1697</v>
      </c>
      <c r="R77" s="47" t="s">
        <v>1304</v>
      </c>
      <c r="S77" s="172" t="s">
        <v>506</v>
      </c>
      <c r="T77" s="180">
        <v>41996</v>
      </c>
      <c r="U77" s="47" t="s">
        <v>2096</v>
      </c>
      <c r="V77" s="178" t="s">
        <v>1300</v>
      </c>
      <c r="W77" s="166">
        <v>7.9</v>
      </c>
      <c r="X77" s="178">
        <v>1</v>
      </c>
      <c r="Y77" s="189" t="s">
        <v>3703</v>
      </c>
      <c r="Z77" s="170">
        <v>401520</v>
      </c>
      <c r="AA77" s="170">
        <v>448129.66</v>
      </c>
      <c r="AB77" s="47" t="s">
        <v>1301</v>
      </c>
      <c r="AC77" s="47" t="s">
        <v>1302</v>
      </c>
      <c r="AD77" s="47"/>
      <c r="AE77" s="47"/>
      <c r="AF77" s="47"/>
      <c r="AG77" s="47"/>
    </row>
    <row r="78" spans="1:33" ht="47.25">
      <c r="A78" s="167" t="s">
        <v>3059</v>
      </c>
      <c r="B78" s="167" t="s">
        <v>1297</v>
      </c>
      <c r="C78" s="169" t="s">
        <v>746</v>
      </c>
      <c r="D78" s="167" t="s">
        <v>1300</v>
      </c>
      <c r="E78" s="167">
        <v>1634450</v>
      </c>
      <c r="F78" s="169" t="s">
        <v>2097</v>
      </c>
      <c r="G78" s="167" t="s">
        <v>726</v>
      </c>
      <c r="H78" s="182" t="s">
        <v>1982</v>
      </c>
      <c r="I78" s="45"/>
      <c r="J78" s="171"/>
      <c r="K78" s="167"/>
      <c r="L78" s="172" t="s">
        <v>1298</v>
      </c>
      <c r="M78" s="172"/>
      <c r="N78" s="172"/>
      <c r="O78" s="51"/>
      <c r="P78" s="51" t="s">
        <v>1696</v>
      </c>
      <c r="Q78" s="191" t="s">
        <v>1697</v>
      </c>
      <c r="R78" s="47" t="s">
        <v>1304</v>
      </c>
      <c r="S78" s="172" t="s">
        <v>754</v>
      </c>
      <c r="T78" s="180">
        <v>44313</v>
      </c>
      <c r="U78" s="47" t="s">
        <v>2098</v>
      </c>
      <c r="V78" s="178" t="s">
        <v>1300</v>
      </c>
      <c r="W78" s="167">
        <v>102.8</v>
      </c>
      <c r="X78" s="178">
        <v>1</v>
      </c>
      <c r="Y78" s="189" t="s">
        <v>3696</v>
      </c>
      <c r="Z78" s="171">
        <v>22342.59</v>
      </c>
      <c r="AA78" s="171">
        <v>408387.79</v>
      </c>
      <c r="AB78" s="47" t="s">
        <v>1301</v>
      </c>
      <c r="AC78" s="47" t="s">
        <v>1302</v>
      </c>
      <c r="AD78" s="47"/>
      <c r="AE78" s="47"/>
      <c r="AF78" s="47"/>
      <c r="AG78" s="47" t="s">
        <v>2099</v>
      </c>
    </row>
    <row r="79" spans="1:33" s="1" customFormat="1" ht="110.25">
      <c r="A79" s="166" t="s">
        <v>2817</v>
      </c>
      <c r="B79" s="166" t="s">
        <v>1297</v>
      </c>
      <c r="C79" s="174" t="s">
        <v>1064</v>
      </c>
      <c r="D79" s="166" t="s">
        <v>1300</v>
      </c>
      <c r="E79" s="166">
        <v>1634495</v>
      </c>
      <c r="F79" s="172" t="s">
        <v>1063</v>
      </c>
      <c r="G79" s="167" t="s">
        <v>1062</v>
      </c>
      <c r="H79" s="177" t="s">
        <v>1910</v>
      </c>
      <c r="I79" s="174"/>
      <c r="J79" s="46"/>
      <c r="K79" s="166"/>
      <c r="L79" s="172" t="s">
        <v>1298</v>
      </c>
      <c r="M79" s="172"/>
      <c r="N79" s="172"/>
      <c r="O79" s="51"/>
      <c r="P79" s="51" t="s">
        <v>1696</v>
      </c>
      <c r="Q79" s="191" t="s">
        <v>1697</v>
      </c>
      <c r="R79" s="47" t="s">
        <v>2100</v>
      </c>
      <c r="S79" s="169" t="s">
        <v>2106</v>
      </c>
      <c r="T79" s="180">
        <v>45181</v>
      </c>
      <c r="U79" s="47" t="s">
        <v>2101</v>
      </c>
      <c r="V79" s="178" t="s">
        <v>1300</v>
      </c>
      <c r="W79" s="166">
        <v>105.9</v>
      </c>
      <c r="X79" s="178">
        <v>2</v>
      </c>
      <c r="Y79" s="179"/>
      <c r="Z79" s="77">
        <v>800000</v>
      </c>
      <c r="AA79" s="46">
        <v>10235583.960000001</v>
      </c>
      <c r="AB79" s="47" t="s">
        <v>1301</v>
      </c>
      <c r="AC79" s="47" t="s">
        <v>1302</v>
      </c>
      <c r="AD79" s="47"/>
      <c r="AE79" s="47"/>
      <c r="AF79" s="47"/>
      <c r="AG79" s="47" t="s">
        <v>2102</v>
      </c>
    </row>
    <row r="80" spans="1:33" ht="78.75">
      <c r="A80" s="173" t="s">
        <v>2818</v>
      </c>
      <c r="B80" s="173" t="s">
        <v>2166</v>
      </c>
      <c r="C80" s="172" t="s">
        <v>1091</v>
      </c>
      <c r="D80" s="166" t="s">
        <v>2167</v>
      </c>
      <c r="E80" s="166">
        <v>1634467</v>
      </c>
      <c r="F80" s="172" t="s">
        <v>2559</v>
      </c>
      <c r="G80" s="167" t="s">
        <v>829</v>
      </c>
      <c r="H80" s="168">
        <v>41086</v>
      </c>
      <c r="I80" s="167" t="s">
        <v>885</v>
      </c>
      <c r="J80" s="170" t="s">
        <v>1304</v>
      </c>
      <c r="K80" s="167">
        <v>995</v>
      </c>
      <c r="L80" s="172" t="s">
        <v>1298</v>
      </c>
      <c r="M80" s="172"/>
      <c r="N80" s="172"/>
      <c r="O80" s="51"/>
      <c r="P80" s="51" t="s">
        <v>1696</v>
      </c>
      <c r="Q80" s="191" t="s">
        <v>1697</v>
      </c>
      <c r="R80" s="47" t="s">
        <v>1304</v>
      </c>
      <c r="S80" s="172" t="s">
        <v>506</v>
      </c>
      <c r="T80" s="173">
        <v>41996</v>
      </c>
      <c r="U80" s="172" t="s">
        <v>2560</v>
      </c>
      <c r="V80" s="166" t="s">
        <v>1300</v>
      </c>
      <c r="W80" s="166">
        <v>1.5</v>
      </c>
      <c r="X80" s="193">
        <v>1</v>
      </c>
      <c r="Y80" s="177"/>
      <c r="Z80" s="170">
        <v>193152.16</v>
      </c>
      <c r="AA80" s="170">
        <v>4941.13</v>
      </c>
      <c r="AB80" s="47" t="s">
        <v>1301</v>
      </c>
      <c r="AC80" s="47" t="s">
        <v>1302</v>
      </c>
      <c r="AD80" s="47"/>
      <c r="AE80" s="47"/>
      <c r="AF80" s="47"/>
      <c r="AG80" s="47" t="s">
        <v>1143</v>
      </c>
    </row>
    <row r="81" spans="1:33" ht="63">
      <c r="A81" s="173" t="s">
        <v>2819</v>
      </c>
      <c r="B81" s="173" t="s">
        <v>2166</v>
      </c>
      <c r="C81" s="172" t="s">
        <v>51</v>
      </c>
      <c r="D81" s="166" t="s">
        <v>2167</v>
      </c>
      <c r="E81" s="166">
        <v>1634467</v>
      </c>
      <c r="F81" s="169" t="s">
        <v>2622</v>
      </c>
      <c r="G81" s="166" t="s">
        <v>2623</v>
      </c>
      <c r="H81" s="173">
        <v>45491</v>
      </c>
      <c r="I81" s="167" t="s">
        <v>885</v>
      </c>
      <c r="J81" s="170" t="s">
        <v>1304</v>
      </c>
      <c r="K81" s="167">
        <v>995</v>
      </c>
      <c r="L81" s="172" t="s">
        <v>1298</v>
      </c>
      <c r="M81" s="172"/>
      <c r="N81" s="172"/>
      <c r="O81" s="51"/>
      <c r="P81" s="51" t="s">
        <v>1696</v>
      </c>
      <c r="Q81" s="191" t="s">
        <v>1697</v>
      </c>
      <c r="R81" s="47" t="s">
        <v>1304</v>
      </c>
      <c r="S81" s="172" t="s">
        <v>506</v>
      </c>
      <c r="T81" s="173">
        <v>41996</v>
      </c>
      <c r="U81" s="172" t="s">
        <v>2624</v>
      </c>
      <c r="V81" s="166" t="s">
        <v>1300</v>
      </c>
      <c r="W81" s="166">
        <v>16</v>
      </c>
      <c r="X81" s="170"/>
      <c r="Y81" s="177"/>
      <c r="Z81" s="170">
        <v>5254</v>
      </c>
      <c r="AA81" s="170">
        <v>294037.34000000003</v>
      </c>
      <c r="AB81" s="47" t="s">
        <v>1301</v>
      </c>
      <c r="AC81" s="47" t="s">
        <v>1302</v>
      </c>
      <c r="AD81" s="47"/>
      <c r="AE81" s="47"/>
      <c r="AF81" s="47"/>
      <c r="AG81" s="47" t="s">
        <v>2625</v>
      </c>
    </row>
    <row r="82" spans="1:33" ht="78.75">
      <c r="A82" s="173" t="s">
        <v>2820</v>
      </c>
      <c r="B82" s="173" t="s">
        <v>2166</v>
      </c>
      <c r="C82" s="172" t="s">
        <v>1095</v>
      </c>
      <c r="D82" s="166" t="s">
        <v>2167</v>
      </c>
      <c r="E82" s="166">
        <v>1634467</v>
      </c>
      <c r="F82" s="169" t="s">
        <v>2561</v>
      </c>
      <c r="G82" s="166" t="s">
        <v>704</v>
      </c>
      <c r="H82" s="173">
        <v>43906</v>
      </c>
      <c r="I82" s="167" t="s">
        <v>705</v>
      </c>
      <c r="J82" s="170" t="s">
        <v>2562</v>
      </c>
      <c r="K82" s="167">
        <v>550</v>
      </c>
      <c r="L82" s="172" t="s">
        <v>1298</v>
      </c>
      <c r="M82" s="172"/>
      <c r="N82" s="172"/>
      <c r="O82" s="51"/>
      <c r="P82" s="51" t="s">
        <v>1696</v>
      </c>
      <c r="Q82" s="191" t="s">
        <v>1697</v>
      </c>
      <c r="R82" s="47" t="s">
        <v>1304</v>
      </c>
      <c r="S82" s="172" t="s">
        <v>506</v>
      </c>
      <c r="T82" s="173">
        <v>41996</v>
      </c>
      <c r="U82" s="172" t="s">
        <v>2566</v>
      </c>
      <c r="V82" s="166" t="s">
        <v>1300</v>
      </c>
      <c r="W82" s="166">
        <v>125</v>
      </c>
      <c r="X82" s="193">
        <v>1</v>
      </c>
      <c r="Y82" s="177"/>
      <c r="Z82" s="170">
        <v>253601.34</v>
      </c>
      <c r="AA82" s="170">
        <v>572804.75</v>
      </c>
      <c r="AB82" s="172" t="s">
        <v>1301</v>
      </c>
      <c r="AC82" s="172" t="s">
        <v>1933</v>
      </c>
      <c r="AD82" s="172" t="s">
        <v>2563</v>
      </c>
      <c r="AE82" s="47" t="s">
        <v>1934</v>
      </c>
      <c r="AF82" s="47"/>
      <c r="AG82" s="176" t="s">
        <v>2564</v>
      </c>
    </row>
    <row r="83" spans="1:33" ht="78.75">
      <c r="A83" s="173" t="s">
        <v>2821</v>
      </c>
      <c r="B83" s="166" t="s">
        <v>1297</v>
      </c>
      <c r="C83" s="172" t="s">
        <v>46</v>
      </c>
      <c r="D83" s="166" t="s">
        <v>1300</v>
      </c>
      <c r="E83" s="166">
        <v>1634467</v>
      </c>
      <c r="F83" s="172" t="s">
        <v>1917</v>
      </c>
      <c r="G83" s="166" t="s">
        <v>459</v>
      </c>
      <c r="H83" s="177" t="s">
        <v>1918</v>
      </c>
      <c r="I83" s="170" t="s">
        <v>167</v>
      </c>
      <c r="J83" s="170" t="s">
        <v>1304</v>
      </c>
      <c r="K83" s="166">
        <v>3600</v>
      </c>
      <c r="L83" s="172" t="s">
        <v>1298</v>
      </c>
      <c r="M83" s="172"/>
      <c r="N83" s="172"/>
      <c r="O83" s="51"/>
      <c r="P83" s="51" t="s">
        <v>1696</v>
      </c>
      <c r="Q83" s="191" t="s">
        <v>1697</v>
      </c>
      <c r="R83" s="47" t="s">
        <v>1304</v>
      </c>
      <c r="S83" s="172" t="s">
        <v>1919</v>
      </c>
      <c r="T83" s="180">
        <v>41920</v>
      </c>
      <c r="U83" s="47" t="s">
        <v>1921</v>
      </c>
      <c r="V83" s="178" t="s">
        <v>1300</v>
      </c>
      <c r="W83" s="166">
        <v>6.3</v>
      </c>
      <c r="X83" s="178">
        <v>1</v>
      </c>
      <c r="Y83" s="179"/>
      <c r="Z83" s="170">
        <v>504710.85</v>
      </c>
      <c r="AA83" s="170">
        <v>30810.639999999999</v>
      </c>
      <c r="AB83" s="47" t="s">
        <v>1301</v>
      </c>
      <c r="AC83" s="47" t="s">
        <v>1933</v>
      </c>
      <c r="AD83" s="47" t="s">
        <v>1920</v>
      </c>
      <c r="AE83" s="47" t="s">
        <v>1934</v>
      </c>
      <c r="AF83" s="47"/>
      <c r="AG83" s="47"/>
    </row>
    <row r="84" spans="1:33" ht="78.75">
      <c r="A84" s="168" t="s">
        <v>2822</v>
      </c>
      <c r="B84" s="168" t="s">
        <v>2166</v>
      </c>
      <c r="C84" s="172" t="s">
        <v>47</v>
      </c>
      <c r="D84" s="166" t="s">
        <v>2167</v>
      </c>
      <c r="E84" s="166">
        <v>1634467</v>
      </c>
      <c r="F84" s="172" t="s">
        <v>2617</v>
      </c>
      <c r="G84" s="166" t="s">
        <v>901</v>
      </c>
      <c r="H84" s="173">
        <v>44700</v>
      </c>
      <c r="I84" s="170" t="s">
        <v>167</v>
      </c>
      <c r="J84" s="170" t="s">
        <v>1304</v>
      </c>
      <c r="K84" s="166">
        <v>3600</v>
      </c>
      <c r="L84" s="172" t="s">
        <v>1298</v>
      </c>
      <c r="M84" s="172"/>
      <c r="N84" s="172"/>
      <c r="O84" s="51"/>
      <c r="P84" s="51" t="s">
        <v>1696</v>
      </c>
      <c r="Q84" s="191" t="s">
        <v>1697</v>
      </c>
      <c r="R84" s="47" t="s">
        <v>1304</v>
      </c>
      <c r="S84" s="172" t="s">
        <v>2619</v>
      </c>
      <c r="T84" s="166">
        <v>2015</v>
      </c>
      <c r="U84" s="172" t="s">
        <v>2621</v>
      </c>
      <c r="V84" s="166" t="s">
        <v>1300</v>
      </c>
      <c r="W84" s="166">
        <v>25</v>
      </c>
      <c r="X84" s="170"/>
      <c r="Y84" s="177"/>
      <c r="Z84" s="170">
        <v>2780315.7</v>
      </c>
      <c r="AA84" s="170">
        <v>666511.01</v>
      </c>
      <c r="AB84" s="172" t="s">
        <v>1301</v>
      </c>
      <c r="AC84" s="172" t="s">
        <v>1933</v>
      </c>
      <c r="AD84" s="172" t="s">
        <v>2620</v>
      </c>
      <c r="AE84" s="47" t="s">
        <v>1934</v>
      </c>
      <c r="AF84" s="80"/>
      <c r="AG84" s="79"/>
    </row>
    <row r="85" spans="1:33" ht="78.75">
      <c r="A85" s="166" t="s">
        <v>2823</v>
      </c>
      <c r="B85" s="166" t="s">
        <v>2166</v>
      </c>
      <c r="C85" s="172" t="s">
        <v>48</v>
      </c>
      <c r="D85" s="172" t="s">
        <v>2464</v>
      </c>
      <c r="E85" s="166">
        <v>1634467</v>
      </c>
      <c r="F85" s="172" t="s">
        <v>2640</v>
      </c>
      <c r="G85" s="166" t="s">
        <v>460</v>
      </c>
      <c r="H85" s="173">
        <v>42478</v>
      </c>
      <c r="I85" s="167" t="s">
        <v>167</v>
      </c>
      <c r="J85" s="170" t="s">
        <v>2562</v>
      </c>
      <c r="K85" s="166">
        <v>3600</v>
      </c>
      <c r="L85" s="172" t="s">
        <v>1298</v>
      </c>
      <c r="M85" s="172"/>
      <c r="N85" s="172"/>
      <c r="O85" s="51"/>
      <c r="P85" s="51" t="s">
        <v>1696</v>
      </c>
      <c r="Q85" s="191" t="s">
        <v>1697</v>
      </c>
      <c r="R85" s="47" t="s">
        <v>1304</v>
      </c>
      <c r="S85" s="172" t="s">
        <v>2641</v>
      </c>
      <c r="T85" s="173">
        <v>41920</v>
      </c>
      <c r="U85" s="172" t="s">
        <v>2642</v>
      </c>
      <c r="V85" s="166" t="s">
        <v>1300</v>
      </c>
      <c r="W85" s="166">
        <v>65</v>
      </c>
      <c r="X85" s="170"/>
      <c r="Y85" s="177"/>
      <c r="Z85" s="170">
        <v>110237.43</v>
      </c>
      <c r="AA85" s="170">
        <v>35734.69</v>
      </c>
      <c r="AB85" s="172" t="s">
        <v>1301</v>
      </c>
      <c r="AC85" s="172" t="s">
        <v>1933</v>
      </c>
      <c r="AD85" s="172" t="s">
        <v>2643</v>
      </c>
      <c r="AE85" s="47" t="s">
        <v>1934</v>
      </c>
      <c r="AF85" s="47"/>
      <c r="AG85" s="79"/>
    </row>
    <row r="86" spans="1:33" ht="78.75">
      <c r="A86" s="173" t="s">
        <v>2824</v>
      </c>
      <c r="B86" s="173" t="s">
        <v>2166</v>
      </c>
      <c r="C86" s="172" t="s">
        <v>55</v>
      </c>
      <c r="D86" s="166" t="s">
        <v>2646</v>
      </c>
      <c r="E86" s="166">
        <v>1634467</v>
      </c>
      <c r="F86" s="172" t="s">
        <v>2693</v>
      </c>
      <c r="G86" s="166" t="s">
        <v>748</v>
      </c>
      <c r="H86" s="173">
        <v>44218</v>
      </c>
      <c r="I86" s="166"/>
      <c r="J86" s="166"/>
      <c r="K86" s="166"/>
      <c r="L86" s="172" t="s">
        <v>1298</v>
      </c>
      <c r="M86" s="172"/>
      <c r="N86" s="172"/>
      <c r="O86" s="51"/>
      <c r="P86" s="51" t="s">
        <v>1696</v>
      </c>
      <c r="Q86" s="191" t="s">
        <v>1697</v>
      </c>
      <c r="R86" s="47" t="s">
        <v>1304</v>
      </c>
      <c r="S86" s="172" t="s">
        <v>506</v>
      </c>
      <c r="T86" s="173">
        <v>41996</v>
      </c>
      <c r="U86" s="172" t="s">
        <v>2694</v>
      </c>
      <c r="V86" s="166" t="s">
        <v>1300</v>
      </c>
      <c r="W86" s="166">
        <v>25496</v>
      </c>
      <c r="X86" s="170"/>
      <c r="Y86" s="177"/>
      <c r="Z86" s="170">
        <f>16149842.54+3844397+964723</f>
        <v>20958962.539999999</v>
      </c>
      <c r="AA86" s="170">
        <v>12433609.74</v>
      </c>
      <c r="AB86" s="172" t="s">
        <v>1301</v>
      </c>
      <c r="AC86" s="172" t="s">
        <v>1933</v>
      </c>
      <c r="AD86" s="172" t="s">
        <v>2695</v>
      </c>
      <c r="AE86" s="47" t="s">
        <v>1934</v>
      </c>
      <c r="AF86" s="47"/>
      <c r="AG86" s="79"/>
    </row>
    <row r="87" spans="1:33" s="4" customFormat="1" ht="63">
      <c r="A87" s="166" t="s">
        <v>2825</v>
      </c>
      <c r="B87" s="166" t="s">
        <v>2166</v>
      </c>
      <c r="C87" s="169" t="s">
        <v>652</v>
      </c>
      <c r="D87" s="167" t="s">
        <v>2167</v>
      </c>
      <c r="E87" s="166">
        <v>1634495</v>
      </c>
      <c r="F87" s="169" t="s">
        <v>2614</v>
      </c>
      <c r="G87" s="167" t="s">
        <v>454</v>
      </c>
      <c r="H87" s="168">
        <v>42471</v>
      </c>
      <c r="I87" s="166" t="s">
        <v>168</v>
      </c>
      <c r="J87" s="170" t="s">
        <v>1304</v>
      </c>
      <c r="K87" s="166">
        <v>3564</v>
      </c>
      <c r="L87" s="172" t="s">
        <v>1298</v>
      </c>
      <c r="M87" s="172"/>
      <c r="N87" s="172"/>
      <c r="O87" s="51"/>
      <c r="P87" s="51" t="s">
        <v>1696</v>
      </c>
      <c r="Q87" s="191" t="s">
        <v>1697</v>
      </c>
      <c r="R87" s="47" t="s">
        <v>1304</v>
      </c>
      <c r="S87" s="169" t="s">
        <v>2615</v>
      </c>
      <c r="T87" s="168">
        <v>41920</v>
      </c>
      <c r="U87" s="183" t="s">
        <v>2616</v>
      </c>
      <c r="V87" s="167" t="s">
        <v>1300</v>
      </c>
      <c r="W87" s="167">
        <v>160</v>
      </c>
      <c r="X87" s="45"/>
      <c r="Y87" s="182"/>
      <c r="Z87" s="171">
        <v>4240941.66</v>
      </c>
      <c r="AA87" s="171">
        <v>4240941.66</v>
      </c>
      <c r="AB87" s="47" t="s">
        <v>1301</v>
      </c>
      <c r="AC87" s="47" t="s">
        <v>1302</v>
      </c>
      <c r="AD87" s="47"/>
      <c r="AE87" s="47"/>
      <c r="AF87" s="47"/>
      <c r="AG87" s="176"/>
    </row>
    <row r="88" spans="1:33" ht="110.25">
      <c r="A88" s="173" t="s">
        <v>2826</v>
      </c>
      <c r="B88" s="173" t="s">
        <v>2166</v>
      </c>
      <c r="C88" s="172" t="s">
        <v>55</v>
      </c>
      <c r="D88" s="166" t="s">
        <v>2310</v>
      </c>
      <c r="E88" s="166">
        <v>1634495</v>
      </c>
      <c r="F88" s="172" t="s">
        <v>2690</v>
      </c>
      <c r="G88" s="166" t="s">
        <v>2689</v>
      </c>
      <c r="H88" s="173">
        <v>45545</v>
      </c>
      <c r="I88" s="166"/>
      <c r="J88" s="166"/>
      <c r="K88" s="166"/>
      <c r="L88" s="172" t="s">
        <v>1298</v>
      </c>
      <c r="M88" s="172"/>
      <c r="N88" s="172"/>
      <c r="O88" s="51"/>
      <c r="P88" s="51" t="s">
        <v>1696</v>
      </c>
      <c r="Q88" s="191" t="s">
        <v>1697</v>
      </c>
      <c r="R88" s="47" t="s">
        <v>1304</v>
      </c>
      <c r="S88" s="169" t="s">
        <v>2692</v>
      </c>
      <c r="T88" s="173">
        <v>41920</v>
      </c>
      <c r="U88" s="172" t="s">
        <v>2691</v>
      </c>
      <c r="V88" s="166" t="s">
        <v>1300</v>
      </c>
      <c r="W88" s="166">
        <v>9843</v>
      </c>
      <c r="X88" s="170"/>
      <c r="Y88" s="177"/>
      <c r="Z88" s="170">
        <v>27567730.57</v>
      </c>
      <c r="AA88" s="170">
        <v>8265919.9699999997</v>
      </c>
      <c r="AB88" s="47" t="s">
        <v>1301</v>
      </c>
      <c r="AC88" s="47" t="s">
        <v>1302</v>
      </c>
      <c r="AD88" s="47"/>
      <c r="AE88" s="47"/>
      <c r="AF88" s="47"/>
      <c r="AG88" s="79"/>
    </row>
    <row r="89" spans="1:33" ht="63">
      <c r="A89" s="166" t="s">
        <v>2827</v>
      </c>
      <c r="B89" s="166" t="s">
        <v>2166</v>
      </c>
      <c r="C89" s="172" t="s">
        <v>76</v>
      </c>
      <c r="D89" s="172" t="s">
        <v>2167</v>
      </c>
      <c r="E89" s="166">
        <v>1634433</v>
      </c>
      <c r="F89" s="172" t="s">
        <v>1176</v>
      </c>
      <c r="G89" s="167" t="s">
        <v>840</v>
      </c>
      <c r="H89" s="168">
        <v>41086</v>
      </c>
      <c r="I89" s="166" t="s">
        <v>851</v>
      </c>
      <c r="J89" s="170" t="s">
        <v>1879</v>
      </c>
      <c r="K89" s="166">
        <v>1379</v>
      </c>
      <c r="L89" s="172" t="s">
        <v>1298</v>
      </c>
      <c r="M89" s="172"/>
      <c r="N89" s="172"/>
      <c r="O89" s="51"/>
      <c r="P89" s="51" t="s">
        <v>1696</v>
      </c>
      <c r="Q89" s="191" t="s">
        <v>1697</v>
      </c>
      <c r="R89" s="47" t="s">
        <v>1304</v>
      </c>
      <c r="S89" s="172" t="s">
        <v>546</v>
      </c>
      <c r="T89" s="173">
        <v>42234</v>
      </c>
      <c r="U89" s="172" t="s">
        <v>2638</v>
      </c>
      <c r="V89" s="166" t="s">
        <v>1300</v>
      </c>
      <c r="W89" s="166">
        <v>25</v>
      </c>
      <c r="X89" s="170"/>
      <c r="Y89" s="177"/>
      <c r="Z89" s="170">
        <v>6571</v>
      </c>
      <c r="AA89" s="170">
        <v>652447.82999999996</v>
      </c>
      <c r="AB89" s="47" t="s">
        <v>1301</v>
      </c>
      <c r="AC89" s="47" t="s">
        <v>1302</v>
      </c>
      <c r="AD89" s="47"/>
      <c r="AE89" s="47"/>
      <c r="AF89" s="47"/>
      <c r="AG89" s="174" t="s">
        <v>2639</v>
      </c>
    </row>
    <row r="90" spans="1:33" ht="94.5">
      <c r="A90" s="166" t="s">
        <v>2828</v>
      </c>
      <c r="B90" s="166" t="s">
        <v>2166</v>
      </c>
      <c r="C90" s="172" t="s">
        <v>616</v>
      </c>
      <c r="D90" s="166" t="s">
        <v>1300</v>
      </c>
      <c r="E90" s="166">
        <v>1634478</v>
      </c>
      <c r="F90" s="172" t="s">
        <v>3108</v>
      </c>
      <c r="G90" s="166" t="s">
        <v>375</v>
      </c>
      <c r="H90" s="173">
        <v>41510</v>
      </c>
      <c r="I90" s="167" t="s">
        <v>882</v>
      </c>
      <c r="J90" s="170" t="s">
        <v>1304</v>
      </c>
      <c r="K90" s="167">
        <v>5312</v>
      </c>
      <c r="L90" s="172" t="s">
        <v>1298</v>
      </c>
      <c r="M90" s="172"/>
      <c r="N90" s="172"/>
      <c r="O90" s="51"/>
      <c r="P90" s="51" t="s">
        <v>1696</v>
      </c>
      <c r="Q90" s="191" t="s">
        <v>1697</v>
      </c>
      <c r="R90" s="47" t="s">
        <v>1304</v>
      </c>
      <c r="S90" s="172" t="s">
        <v>2565</v>
      </c>
      <c r="T90" s="173">
        <v>42361</v>
      </c>
      <c r="U90" s="172" t="s">
        <v>2567</v>
      </c>
      <c r="V90" s="166" t="s">
        <v>1300</v>
      </c>
      <c r="W90" s="166">
        <v>28.7</v>
      </c>
      <c r="X90" s="193">
        <v>1</v>
      </c>
      <c r="Y90" s="189" t="s">
        <v>3671</v>
      </c>
      <c r="Z90" s="170">
        <v>68493</v>
      </c>
      <c r="AA90" s="170">
        <v>119550.29</v>
      </c>
      <c r="AB90" s="47" t="s">
        <v>1301</v>
      </c>
      <c r="AC90" s="47" t="s">
        <v>1302</v>
      </c>
      <c r="AD90" s="47"/>
      <c r="AE90" s="47"/>
      <c r="AF90" s="47"/>
      <c r="AG90" s="176" t="s">
        <v>2568</v>
      </c>
    </row>
    <row r="91" spans="1:33" ht="94.5">
      <c r="A91" s="167" t="s">
        <v>2829</v>
      </c>
      <c r="B91" s="167" t="s">
        <v>2166</v>
      </c>
      <c r="C91" s="169" t="s">
        <v>109</v>
      </c>
      <c r="D91" s="166" t="s">
        <v>1300</v>
      </c>
      <c r="E91" s="167">
        <v>1634445</v>
      </c>
      <c r="F91" s="169" t="s">
        <v>2583</v>
      </c>
      <c r="G91" s="167" t="s">
        <v>380</v>
      </c>
      <c r="H91" s="168">
        <v>41510</v>
      </c>
      <c r="I91" s="167" t="s">
        <v>2672</v>
      </c>
      <c r="J91" s="171" t="s">
        <v>1304</v>
      </c>
      <c r="K91" s="167">
        <v>5622.98</v>
      </c>
      <c r="L91" s="172" t="s">
        <v>1298</v>
      </c>
      <c r="M91" s="172"/>
      <c r="N91" s="172"/>
      <c r="O91" s="51"/>
      <c r="P91" s="51" t="s">
        <v>1696</v>
      </c>
      <c r="Q91" s="191" t="s">
        <v>1697</v>
      </c>
      <c r="R91" s="47" t="s">
        <v>1304</v>
      </c>
      <c r="S91" s="169" t="s">
        <v>552</v>
      </c>
      <c r="T91" s="167">
        <v>2016</v>
      </c>
      <c r="U91" s="169" t="s">
        <v>3060</v>
      </c>
      <c r="V91" s="167" t="s">
        <v>1300</v>
      </c>
      <c r="W91" s="167">
        <v>1</v>
      </c>
      <c r="X91" s="171"/>
      <c r="Y91" s="189" t="s">
        <v>3712</v>
      </c>
      <c r="Z91" s="171">
        <v>225541.26</v>
      </c>
      <c r="AA91" s="171">
        <v>3425.65</v>
      </c>
      <c r="AB91" s="169" t="s">
        <v>1301</v>
      </c>
      <c r="AC91" s="169" t="s">
        <v>1933</v>
      </c>
      <c r="AD91" s="169" t="s">
        <v>3061</v>
      </c>
      <c r="AE91" s="80" t="s">
        <v>1934</v>
      </c>
      <c r="AF91" s="47"/>
      <c r="AG91" s="176" t="s">
        <v>2584</v>
      </c>
    </row>
    <row r="92" spans="1:33" ht="94.5">
      <c r="A92" s="167" t="s">
        <v>2830</v>
      </c>
      <c r="B92" s="167" t="s">
        <v>2166</v>
      </c>
      <c r="C92" s="169" t="s">
        <v>110</v>
      </c>
      <c r="D92" s="167" t="s">
        <v>2166</v>
      </c>
      <c r="E92" s="167">
        <v>1634445</v>
      </c>
      <c r="F92" s="169" t="s">
        <v>2583</v>
      </c>
      <c r="G92" s="167" t="s">
        <v>389</v>
      </c>
      <c r="H92" s="168">
        <v>41510</v>
      </c>
      <c r="I92" s="167" t="s">
        <v>2672</v>
      </c>
      <c r="J92" s="171" t="s">
        <v>1304</v>
      </c>
      <c r="K92" s="167">
        <v>5622.98</v>
      </c>
      <c r="L92" s="172" t="s">
        <v>1298</v>
      </c>
      <c r="M92" s="172"/>
      <c r="N92" s="172"/>
      <c r="O92" s="51"/>
      <c r="P92" s="51" t="s">
        <v>1696</v>
      </c>
      <c r="Q92" s="191" t="s">
        <v>1697</v>
      </c>
      <c r="R92" s="47" t="s">
        <v>1304</v>
      </c>
      <c r="S92" s="169" t="s">
        <v>552</v>
      </c>
      <c r="T92" s="167">
        <v>2016</v>
      </c>
      <c r="U92" s="169" t="s">
        <v>2673</v>
      </c>
      <c r="V92" s="167" t="s">
        <v>1300</v>
      </c>
      <c r="W92" s="167">
        <v>1.8</v>
      </c>
      <c r="X92" s="188">
        <v>1</v>
      </c>
      <c r="Y92" s="189" t="s">
        <v>3719</v>
      </c>
      <c r="Z92" s="171">
        <v>16187.44</v>
      </c>
      <c r="AA92" s="171">
        <v>273810.5</v>
      </c>
      <c r="AB92" s="169" t="s">
        <v>1301</v>
      </c>
      <c r="AC92" s="169" t="s">
        <v>1933</v>
      </c>
      <c r="AD92" s="169" t="s">
        <v>2684</v>
      </c>
      <c r="AE92" s="169" t="s">
        <v>2677</v>
      </c>
      <c r="AF92" s="47"/>
      <c r="AG92" s="47" t="s">
        <v>3062</v>
      </c>
    </row>
    <row r="93" spans="1:33" ht="94.5">
      <c r="A93" s="167" t="s">
        <v>2831</v>
      </c>
      <c r="B93" s="167" t="s">
        <v>2166</v>
      </c>
      <c r="C93" s="169" t="s">
        <v>47</v>
      </c>
      <c r="D93" s="167" t="s">
        <v>1300</v>
      </c>
      <c r="E93" s="167">
        <v>1634445</v>
      </c>
      <c r="F93" s="169" t="s">
        <v>3063</v>
      </c>
      <c r="G93" s="167" t="s">
        <v>408</v>
      </c>
      <c r="H93" s="168">
        <v>41510</v>
      </c>
      <c r="I93" s="167" t="s">
        <v>2675</v>
      </c>
      <c r="J93" s="171" t="s">
        <v>1304</v>
      </c>
      <c r="K93" s="167">
        <v>4432</v>
      </c>
      <c r="L93" s="172" t="s">
        <v>1298</v>
      </c>
      <c r="M93" s="172"/>
      <c r="N93" s="172"/>
      <c r="O93" s="51"/>
      <c r="P93" s="51" t="s">
        <v>1696</v>
      </c>
      <c r="Q93" s="191" t="s">
        <v>1697</v>
      </c>
      <c r="R93" s="47" t="s">
        <v>1304</v>
      </c>
      <c r="S93" s="169" t="s">
        <v>552</v>
      </c>
      <c r="T93" s="167">
        <v>2016</v>
      </c>
      <c r="U93" s="169" t="s">
        <v>2676</v>
      </c>
      <c r="V93" s="167" t="s">
        <v>1300</v>
      </c>
      <c r="W93" s="167">
        <v>1.8</v>
      </c>
      <c r="X93" s="188">
        <v>1</v>
      </c>
      <c r="Y93" s="189" t="s">
        <v>3713</v>
      </c>
      <c r="Z93" s="171">
        <v>40384.17</v>
      </c>
      <c r="AA93" s="171">
        <v>273810.5</v>
      </c>
      <c r="AB93" s="169" t="s">
        <v>1301</v>
      </c>
      <c r="AC93" s="169" t="s">
        <v>1933</v>
      </c>
      <c r="AD93" s="169" t="s">
        <v>2682</v>
      </c>
      <c r="AE93" s="169" t="s">
        <v>2677</v>
      </c>
      <c r="AF93" s="47"/>
      <c r="AG93" s="93" t="s">
        <v>2674</v>
      </c>
    </row>
    <row r="94" spans="1:33" ht="94.5">
      <c r="A94" s="167" t="s">
        <v>2832</v>
      </c>
      <c r="B94" s="167" t="s">
        <v>2166</v>
      </c>
      <c r="C94" s="169" t="s">
        <v>52</v>
      </c>
      <c r="D94" s="167" t="s">
        <v>3065</v>
      </c>
      <c r="E94" s="167">
        <v>1634445</v>
      </c>
      <c r="F94" s="169" t="s">
        <v>3064</v>
      </c>
      <c r="G94" s="167" t="s">
        <v>382</v>
      </c>
      <c r="H94" s="168">
        <v>41086</v>
      </c>
      <c r="I94" s="167" t="s">
        <v>2672</v>
      </c>
      <c r="J94" s="171" t="s">
        <v>1304</v>
      </c>
      <c r="K94" s="167">
        <v>5622.98</v>
      </c>
      <c r="L94" s="172" t="s">
        <v>1298</v>
      </c>
      <c r="M94" s="172"/>
      <c r="N94" s="172"/>
      <c r="O94" s="51"/>
      <c r="P94" s="51" t="s">
        <v>1696</v>
      </c>
      <c r="Q94" s="191" t="s">
        <v>1697</v>
      </c>
      <c r="R94" s="47" t="s">
        <v>1304</v>
      </c>
      <c r="S94" s="169" t="s">
        <v>552</v>
      </c>
      <c r="T94" s="167">
        <v>2016</v>
      </c>
      <c r="U94" s="169" t="s">
        <v>3070</v>
      </c>
      <c r="V94" s="167" t="s">
        <v>1300</v>
      </c>
      <c r="W94" s="167">
        <v>1068</v>
      </c>
      <c r="X94" s="171"/>
      <c r="Y94" s="189" t="s">
        <v>3708</v>
      </c>
      <c r="Z94" s="171">
        <v>360710.78</v>
      </c>
      <c r="AA94" s="171">
        <v>534298.84</v>
      </c>
      <c r="AB94" s="169" t="s">
        <v>1301</v>
      </c>
      <c r="AC94" s="169" t="s">
        <v>1933</v>
      </c>
      <c r="AD94" s="169" t="s">
        <v>3066</v>
      </c>
      <c r="AE94" s="169" t="s">
        <v>2677</v>
      </c>
      <c r="AF94" s="47"/>
      <c r="AG94" s="47" t="s">
        <v>3067</v>
      </c>
    </row>
    <row r="95" spans="1:33" ht="94.5">
      <c r="A95" s="167" t="s">
        <v>2833</v>
      </c>
      <c r="B95" s="167" t="s">
        <v>2166</v>
      </c>
      <c r="C95" s="169" t="s">
        <v>108</v>
      </c>
      <c r="D95" s="167" t="s">
        <v>1300</v>
      </c>
      <c r="E95" s="167">
        <v>1634445</v>
      </c>
      <c r="F95" s="169" t="s">
        <v>3074</v>
      </c>
      <c r="G95" s="167" t="s">
        <v>409</v>
      </c>
      <c r="H95" s="168">
        <v>41086</v>
      </c>
      <c r="I95" s="167" t="s">
        <v>2672</v>
      </c>
      <c r="J95" s="171" t="s">
        <v>1304</v>
      </c>
      <c r="K95" s="167">
        <v>5622.98</v>
      </c>
      <c r="L95" s="172" t="s">
        <v>1298</v>
      </c>
      <c r="M95" s="172"/>
      <c r="N95" s="172"/>
      <c r="O95" s="51"/>
      <c r="P95" s="51" t="s">
        <v>1696</v>
      </c>
      <c r="Q95" s="191" t="s">
        <v>1697</v>
      </c>
      <c r="R95" s="47" t="s">
        <v>1304</v>
      </c>
      <c r="S95" s="169" t="s">
        <v>552</v>
      </c>
      <c r="T95" s="167">
        <v>2016</v>
      </c>
      <c r="U95" s="169" t="s">
        <v>3075</v>
      </c>
      <c r="V95" s="167" t="s">
        <v>1300</v>
      </c>
      <c r="W95" s="167">
        <v>982.4</v>
      </c>
      <c r="X95" s="171"/>
      <c r="Y95" s="189" t="s">
        <v>3711</v>
      </c>
      <c r="Z95" s="171">
        <v>65005.87</v>
      </c>
      <c r="AA95" s="171">
        <v>491396.37</v>
      </c>
      <c r="AB95" s="169" t="s">
        <v>1301</v>
      </c>
      <c r="AC95" s="169" t="s">
        <v>1933</v>
      </c>
      <c r="AD95" s="169" t="s">
        <v>2682</v>
      </c>
      <c r="AE95" s="169" t="s">
        <v>2677</v>
      </c>
      <c r="AF95" s="47"/>
      <c r="AG95" s="47" t="s">
        <v>3076</v>
      </c>
    </row>
    <row r="96" spans="1:33" ht="94.5">
      <c r="A96" s="167" t="s">
        <v>2834</v>
      </c>
      <c r="B96" s="167" t="s">
        <v>2166</v>
      </c>
      <c r="C96" s="169" t="s">
        <v>52</v>
      </c>
      <c r="D96" s="167" t="s">
        <v>1300</v>
      </c>
      <c r="E96" s="167">
        <v>1634445</v>
      </c>
      <c r="F96" s="169" t="s">
        <v>3068</v>
      </c>
      <c r="G96" s="167" t="s">
        <v>373</v>
      </c>
      <c r="H96" s="168">
        <v>41510</v>
      </c>
      <c r="I96" s="167" t="s">
        <v>2672</v>
      </c>
      <c r="J96" s="171" t="s">
        <v>1304</v>
      </c>
      <c r="K96" s="167">
        <v>5622.98</v>
      </c>
      <c r="L96" s="172" t="s">
        <v>1298</v>
      </c>
      <c r="M96" s="172"/>
      <c r="N96" s="172"/>
      <c r="O96" s="51"/>
      <c r="P96" s="51" t="s">
        <v>1696</v>
      </c>
      <c r="Q96" s="191" t="s">
        <v>1697</v>
      </c>
      <c r="R96" s="47" t="s">
        <v>1304</v>
      </c>
      <c r="S96" s="169" t="s">
        <v>552</v>
      </c>
      <c r="T96" s="167">
        <v>2016</v>
      </c>
      <c r="U96" s="169" t="s">
        <v>3071</v>
      </c>
      <c r="V96" s="167" t="s">
        <v>1300</v>
      </c>
      <c r="W96" s="167">
        <v>637.6</v>
      </c>
      <c r="X96" s="171"/>
      <c r="Y96" s="189" t="s">
        <v>3709</v>
      </c>
      <c r="Z96" s="171">
        <v>61913.279999999999</v>
      </c>
      <c r="AA96" s="171">
        <v>409749.59</v>
      </c>
      <c r="AB96" s="169" t="s">
        <v>1301</v>
      </c>
      <c r="AC96" s="169" t="s">
        <v>1933</v>
      </c>
      <c r="AD96" s="169" t="s">
        <v>2682</v>
      </c>
      <c r="AE96" s="169" t="s">
        <v>2677</v>
      </c>
      <c r="AF96" s="47"/>
      <c r="AG96" s="47" t="s">
        <v>3069</v>
      </c>
    </row>
    <row r="97" spans="1:36" ht="94.5">
      <c r="A97" s="167" t="s">
        <v>2835</v>
      </c>
      <c r="B97" s="167" t="s">
        <v>2166</v>
      </c>
      <c r="C97" s="169" t="s">
        <v>108</v>
      </c>
      <c r="D97" s="167" t="s">
        <v>2166</v>
      </c>
      <c r="E97" s="167">
        <v>1634445</v>
      </c>
      <c r="F97" s="169" t="s">
        <v>3068</v>
      </c>
      <c r="G97" s="167" t="s">
        <v>383</v>
      </c>
      <c r="H97" s="168">
        <v>41510</v>
      </c>
      <c r="I97" s="167" t="s">
        <v>2672</v>
      </c>
      <c r="J97" s="171" t="s">
        <v>1304</v>
      </c>
      <c r="K97" s="167">
        <v>5622.98</v>
      </c>
      <c r="L97" s="172" t="s">
        <v>1298</v>
      </c>
      <c r="M97" s="172"/>
      <c r="N97" s="172"/>
      <c r="O97" s="51"/>
      <c r="P97" s="51" t="s">
        <v>1696</v>
      </c>
      <c r="Q97" s="191" t="s">
        <v>1697</v>
      </c>
      <c r="R97" s="47" t="s">
        <v>1304</v>
      </c>
      <c r="S97" s="169" t="s">
        <v>552</v>
      </c>
      <c r="T97" s="167">
        <v>2016</v>
      </c>
      <c r="U97" s="169" t="s">
        <v>3072</v>
      </c>
      <c r="V97" s="167" t="s">
        <v>1300</v>
      </c>
      <c r="W97" s="167">
        <v>607.20000000000005</v>
      </c>
      <c r="X97" s="171"/>
      <c r="Y97" s="189" t="s">
        <v>3710</v>
      </c>
      <c r="Z97" s="171">
        <v>31662.47</v>
      </c>
      <c r="AA97" s="171">
        <v>390184.44</v>
      </c>
      <c r="AB97" s="169" t="s">
        <v>1301</v>
      </c>
      <c r="AC97" s="169" t="s">
        <v>1933</v>
      </c>
      <c r="AD97" s="169" t="s">
        <v>2682</v>
      </c>
      <c r="AE97" s="169" t="s">
        <v>2677</v>
      </c>
      <c r="AF97" s="47"/>
      <c r="AG97" s="47" t="s">
        <v>3073</v>
      </c>
    </row>
    <row r="98" spans="1:36" ht="94.5">
      <c r="A98" s="167" t="s">
        <v>2836</v>
      </c>
      <c r="B98" s="167" t="s">
        <v>2166</v>
      </c>
      <c r="C98" s="169" t="s">
        <v>110</v>
      </c>
      <c r="D98" s="167" t="s">
        <v>2166</v>
      </c>
      <c r="E98" s="167">
        <v>1634445</v>
      </c>
      <c r="F98" s="169" t="s">
        <v>2678</v>
      </c>
      <c r="G98" s="167" t="s">
        <v>413</v>
      </c>
      <c r="H98" s="168">
        <v>41507</v>
      </c>
      <c r="I98" s="166" t="s">
        <v>1092</v>
      </c>
      <c r="J98" s="170" t="s">
        <v>1304</v>
      </c>
      <c r="K98" s="167">
        <v>5437</v>
      </c>
      <c r="L98" s="172" t="s">
        <v>1298</v>
      </c>
      <c r="M98" s="172"/>
      <c r="N98" s="172"/>
      <c r="O98" s="51"/>
      <c r="P98" s="51" t="s">
        <v>1696</v>
      </c>
      <c r="Q98" s="191" t="s">
        <v>1697</v>
      </c>
      <c r="R98" s="47" t="s">
        <v>1304</v>
      </c>
      <c r="S98" s="169" t="s">
        <v>552</v>
      </c>
      <c r="T98" s="167">
        <v>2016</v>
      </c>
      <c r="U98" s="169" t="s">
        <v>2680</v>
      </c>
      <c r="V98" s="167" t="s">
        <v>1300</v>
      </c>
      <c r="W98" s="167">
        <v>12</v>
      </c>
      <c r="X98" s="188">
        <v>1</v>
      </c>
      <c r="Y98" s="189" t="s">
        <v>3717</v>
      </c>
      <c r="Z98" s="171">
        <v>1000739.56</v>
      </c>
      <c r="AA98" s="171">
        <v>305816.64</v>
      </c>
      <c r="AB98" s="169" t="s">
        <v>2679</v>
      </c>
      <c r="AC98" s="169" t="s">
        <v>1933</v>
      </c>
      <c r="AD98" s="169" t="s">
        <v>2683</v>
      </c>
      <c r="AE98" s="169" t="s">
        <v>2677</v>
      </c>
      <c r="AF98" s="47"/>
      <c r="AG98" s="47" t="s">
        <v>2681</v>
      </c>
    </row>
    <row r="99" spans="1:36" ht="94.5">
      <c r="A99" s="167" t="s">
        <v>2837</v>
      </c>
      <c r="B99" s="167" t="s">
        <v>2166</v>
      </c>
      <c r="C99" s="169" t="s">
        <v>655</v>
      </c>
      <c r="D99" s="167" t="s">
        <v>1300</v>
      </c>
      <c r="E99" s="167">
        <v>1634445</v>
      </c>
      <c r="F99" s="169" t="s">
        <v>3077</v>
      </c>
      <c r="G99" s="167" t="s">
        <v>388</v>
      </c>
      <c r="H99" s="168">
        <v>41086</v>
      </c>
      <c r="I99" s="166" t="s">
        <v>1092</v>
      </c>
      <c r="J99" s="170" t="s">
        <v>1304</v>
      </c>
      <c r="K99" s="167">
        <v>5437</v>
      </c>
      <c r="L99" s="172" t="s">
        <v>1298</v>
      </c>
      <c r="M99" s="172"/>
      <c r="N99" s="172"/>
      <c r="O99" s="51"/>
      <c r="P99" s="51" t="s">
        <v>1696</v>
      </c>
      <c r="Q99" s="191" t="s">
        <v>1697</v>
      </c>
      <c r="R99" s="47" t="s">
        <v>1304</v>
      </c>
      <c r="S99" s="169" t="s">
        <v>552</v>
      </c>
      <c r="T99" s="167">
        <v>2016</v>
      </c>
      <c r="U99" s="169" t="s">
        <v>3078</v>
      </c>
      <c r="V99" s="167" t="s">
        <v>1300</v>
      </c>
      <c r="W99" s="167">
        <v>785</v>
      </c>
      <c r="X99" s="171"/>
      <c r="Y99" s="189" t="s">
        <v>3716</v>
      </c>
      <c r="Z99" s="171">
        <v>95283.1</v>
      </c>
      <c r="AA99" s="171">
        <v>1419275.99</v>
      </c>
      <c r="AB99" s="169" t="s">
        <v>1301</v>
      </c>
      <c r="AC99" s="169" t="s">
        <v>1933</v>
      </c>
      <c r="AD99" s="169" t="s">
        <v>3079</v>
      </c>
      <c r="AE99" s="169" t="s">
        <v>2677</v>
      </c>
      <c r="AF99" s="47"/>
      <c r="AG99" s="47" t="s">
        <v>3080</v>
      </c>
    </row>
    <row r="100" spans="1:36" ht="94.5">
      <c r="A100" s="167" t="s">
        <v>2838</v>
      </c>
      <c r="B100" s="167" t="s">
        <v>2166</v>
      </c>
      <c r="C100" s="169" t="s">
        <v>52</v>
      </c>
      <c r="D100" s="167" t="s">
        <v>1300</v>
      </c>
      <c r="E100" s="167">
        <v>1634445</v>
      </c>
      <c r="F100" s="169" t="s">
        <v>3084</v>
      </c>
      <c r="G100" s="167" t="s">
        <v>361</v>
      </c>
      <c r="H100" s="168">
        <v>41086</v>
      </c>
      <c r="I100" s="166" t="s">
        <v>1092</v>
      </c>
      <c r="J100" s="170" t="s">
        <v>1304</v>
      </c>
      <c r="K100" s="167">
        <v>5437</v>
      </c>
      <c r="L100" s="172" t="s">
        <v>1298</v>
      </c>
      <c r="M100" s="172"/>
      <c r="N100" s="172"/>
      <c r="O100" s="51"/>
      <c r="P100" s="51" t="s">
        <v>1696</v>
      </c>
      <c r="Q100" s="191" t="s">
        <v>1697</v>
      </c>
      <c r="R100" s="47" t="s">
        <v>1304</v>
      </c>
      <c r="S100" s="169" t="s">
        <v>552</v>
      </c>
      <c r="T100" s="167">
        <v>2016</v>
      </c>
      <c r="U100" s="169" t="s">
        <v>3085</v>
      </c>
      <c r="V100" s="167" t="s">
        <v>1300</v>
      </c>
      <c r="W100" s="167">
        <v>1068</v>
      </c>
      <c r="X100" s="171"/>
      <c r="Y100" s="189" t="s">
        <v>3715</v>
      </c>
      <c r="Z100" s="171">
        <v>4108783.58</v>
      </c>
      <c r="AA100" s="171">
        <v>534298.84</v>
      </c>
      <c r="AB100" s="169" t="s">
        <v>1301</v>
      </c>
      <c r="AC100" s="169" t="s">
        <v>1933</v>
      </c>
      <c r="AD100" s="169" t="s">
        <v>3079</v>
      </c>
      <c r="AE100" s="169" t="s">
        <v>2677</v>
      </c>
      <c r="AF100" s="47"/>
      <c r="AG100" s="47" t="s">
        <v>3086</v>
      </c>
    </row>
    <row r="101" spans="1:36" ht="94.5">
      <c r="A101" s="167" t="s">
        <v>2839</v>
      </c>
      <c r="B101" s="167" t="s">
        <v>2166</v>
      </c>
      <c r="C101" s="169" t="s">
        <v>107</v>
      </c>
      <c r="D101" s="167" t="s">
        <v>2166</v>
      </c>
      <c r="E101" s="167">
        <v>1634445</v>
      </c>
      <c r="F101" s="169" t="s">
        <v>3081</v>
      </c>
      <c r="G101" s="167" t="s">
        <v>393</v>
      </c>
      <c r="H101" s="168">
        <v>41510</v>
      </c>
      <c r="I101" s="166" t="s">
        <v>1092</v>
      </c>
      <c r="J101" s="170" t="s">
        <v>1304</v>
      </c>
      <c r="K101" s="167">
        <v>5437</v>
      </c>
      <c r="L101" s="172" t="s">
        <v>1298</v>
      </c>
      <c r="M101" s="172"/>
      <c r="N101" s="172"/>
      <c r="O101" s="51"/>
      <c r="P101" s="51" t="s">
        <v>1696</v>
      </c>
      <c r="Q101" s="191" t="s">
        <v>1697</v>
      </c>
      <c r="R101" s="47" t="s">
        <v>1304</v>
      </c>
      <c r="S101" s="169" t="s">
        <v>552</v>
      </c>
      <c r="T101" s="167">
        <v>2016</v>
      </c>
      <c r="U101" s="169" t="s">
        <v>3082</v>
      </c>
      <c r="V101" s="167" t="s">
        <v>1300</v>
      </c>
      <c r="W101" s="167">
        <v>1125.0999999999999</v>
      </c>
      <c r="X101" s="171"/>
      <c r="Y101" s="189" t="s">
        <v>3714</v>
      </c>
      <c r="Z101" s="171">
        <v>119534.85</v>
      </c>
      <c r="AA101" s="171">
        <v>763966.71</v>
      </c>
      <c r="AB101" s="169" t="s">
        <v>1301</v>
      </c>
      <c r="AC101" s="169" t="s">
        <v>1933</v>
      </c>
      <c r="AD101" s="169" t="s">
        <v>3079</v>
      </c>
      <c r="AE101" s="169" t="s">
        <v>2677</v>
      </c>
      <c r="AF101" s="47"/>
      <c r="AG101" s="47" t="s">
        <v>3083</v>
      </c>
    </row>
    <row r="102" spans="1:36" ht="94.5">
      <c r="A102" s="167" t="s">
        <v>2840</v>
      </c>
      <c r="B102" s="167" t="s">
        <v>2166</v>
      </c>
      <c r="C102" s="169" t="s">
        <v>52</v>
      </c>
      <c r="D102" s="167" t="s">
        <v>2166</v>
      </c>
      <c r="E102" s="167">
        <v>1634445</v>
      </c>
      <c r="F102" s="169" t="s">
        <v>3081</v>
      </c>
      <c r="G102" s="167" t="s">
        <v>379</v>
      </c>
      <c r="H102" s="168">
        <v>41510</v>
      </c>
      <c r="I102" s="166" t="s">
        <v>1092</v>
      </c>
      <c r="J102" s="170" t="s">
        <v>1304</v>
      </c>
      <c r="K102" s="167">
        <v>5437</v>
      </c>
      <c r="L102" s="172" t="s">
        <v>1298</v>
      </c>
      <c r="M102" s="172"/>
      <c r="N102" s="172"/>
      <c r="O102" s="51"/>
      <c r="P102" s="51" t="s">
        <v>1696</v>
      </c>
      <c r="Q102" s="191" t="s">
        <v>1697</v>
      </c>
      <c r="R102" s="47" t="s">
        <v>1304</v>
      </c>
      <c r="S102" s="169" t="s">
        <v>552</v>
      </c>
      <c r="T102" s="167">
        <v>2016</v>
      </c>
      <c r="U102" s="169" t="s">
        <v>3087</v>
      </c>
      <c r="V102" s="167" t="s">
        <v>1300</v>
      </c>
      <c r="W102" s="167">
        <v>897.8</v>
      </c>
      <c r="X102" s="171"/>
      <c r="Y102" s="189" t="s">
        <v>3718</v>
      </c>
      <c r="Z102" s="171">
        <v>132627.46</v>
      </c>
      <c r="AA102" s="171">
        <v>609364.30000000005</v>
      </c>
      <c r="AB102" s="169" t="s">
        <v>1301</v>
      </c>
      <c r="AC102" s="169" t="s">
        <v>1933</v>
      </c>
      <c r="AD102" s="169" t="s">
        <v>3079</v>
      </c>
      <c r="AE102" s="169" t="s">
        <v>2677</v>
      </c>
      <c r="AF102" s="47"/>
      <c r="AG102" s="47" t="s">
        <v>3088</v>
      </c>
    </row>
    <row r="103" spans="1:36" ht="47.25">
      <c r="A103" s="166" t="s">
        <v>2841</v>
      </c>
      <c r="B103" s="166" t="s">
        <v>2166</v>
      </c>
      <c r="C103" s="59" t="s">
        <v>616</v>
      </c>
      <c r="D103" s="167" t="s">
        <v>2167</v>
      </c>
      <c r="E103" s="166">
        <v>1634450</v>
      </c>
      <c r="F103" s="169" t="s">
        <v>2611</v>
      </c>
      <c r="G103" s="185" t="s">
        <v>618</v>
      </c>
      <c r="H103" s="63">
        <v>43767</v>
      </c>
      <c r="I103" s="167" t="s">
        <v>619</v>
      </c>
      <c r="J103" s="170" t="s">
        <v>1304</v>
      </c>
      <c r="K103" s="167">
        <v>540</v>
      </c>
      <c r="L103" s="172" t="s">
        <v>1298</v>
      </c>
      <c r="M103" s="172"/>
      <c r="N103" s="172"/>
      <c r="O103" s="51"/>
      <c r="P103" s="51" t="s">
        <v>1696</v>
      </c>
      <c r="Q103" s="191" t="s">
        <v>1697</v>
      </c>
      <c r="R103" s="47" t="s">
        <v>1304</v>
      </c>
      <c r="S103" s="169" t="s">
        <v>697</v>
      </c>
      <c r="T103" s="185">
        <v>2015</v>
      </c>
      <c r="U103" s="169" t="s">
        <v>2612</v>
      </c>
      <c r="V103" s="185" t="s">
        <v>1300</v>
      </c>
      <c r="W103" s="185">
        <v>70</v>
      </c>
      <c r="X103" s="60"/>
      <c r="Y103" s="122"/>
      <c r="Z103" s="190">
        <v>1</v>
      </c>
      <c r="AA103" s="190">
        <v>214596.21</v>
      </c>
      <c r="AB103" s="47" t="s">
        <v>1301</v>
      </c>
      <c r="AC103" s="47" t="s">
        <v>1302</v>
      </c>
      <c r="AD103" s="47"/>
      <c r="AE103" s="47"/>
      <c r="AF103" s="47"/>
      <c r="AG103" s="176" t="s">
        <v>2613</v>
      </c>
    </row>
    <row r="104" spans="1:36" s="6" customFormat="1" ht="47.25">
      <c r="A104" s="185" t="s">
        <v>2842</v>
      </c>
      <c r="B104" s="185" t="s">
        <v>2166</v>
      </c>
      <c r="C104" s="183" t="s">
        <v>52</v>
      </c>
      <c r="D104" s="167" t="s">
        <v>3089</v>
      </c>
      <c r="E104" s="166">
        <v>1634450</v>
      </c>
      <c r="F104" s="169" t="s">
        <v>3090</v>
      </c>
      <c r="G104" s="185" t="s">
        <v>714</v>
      </c>
      <c r="H104" s="63">
        <v>43980</v>
      </c>
      <c r="I104" s="166"/>
      <c r="J104" s="166"/>
      <c r="K104" s="166"/>
      <c r="L104" s="172" t="s">
        <v>1298</v>
      </c>
      <c r="M104" s="172"/>
      <c r="N104" s="172"/>
      <c r="O104" s="51"/>
      <c r="P104" s="51" t="s">
        <v>1696</v>
      </c>
      <c r="Q104" s="191" t="s">
        <v>1697</v>
      </c>
      <c r="R104" s="47" t="s">
        <v>1304</v>
      </c>
      <c r="S104" s="169" t="s">
        <v>617</v>
      </c>
      <c r="T104" s="63">
        <v>43980</v>
      </c>
      <c r="U104" s="183" t="s">
        <v>3091</v>
      </c>
      <c r="V104" s="185" t="s">
        <v>1300</v>
      </c>
      <c r="W104" s="185">
        <v>2215</v>
      </c>
      <c r="X104" s="61"/>
      <c r="Y104" s="122"/>
      <c r="Z104" s="61">
        <v>12000</v>
      </c>
      <c r="AA104" s="62">
        <v>990973.54</v>
      </c>
      <c r="AB104" s="47" t="s">
        <v>1301</v>
      </c>
      <c r="AC104" s="47" t="s">
        <v>1302</v>
      </c>
      <c r="AD104" s="47"/>
      <c r="AE104" s="47"/>
      <c r="AF104" s="47"/>
      <c r="AG104" s="47" t="s">
        <v>3092</v>
      </c>
    </row>
    <row r="105" spans="1:36" ht="94.5">
      <c r="A105" s="166" t="s">
        <v>2843</v>
      </c>
      <c r="B105" s="166" t="s">
        <v>2166</v>
      </c>
      <c r="C105" s="172" t="s">
        <v>66</v>
      </c>
      <c r="D105" s="166" t="s">
        <v>2464</v>
      </c>
      <c r="E105" s="166">
        <v>1634495</v>
      </c>
      <c r="F105" s="172" t="s">
        <v>1601</v>
      </c>
      <c r="G105" s="166" t="s">
        <v>1602</v>
      </c>
      <c r="H105" s="173">
        <v>45625</v>
      </c>
      <c r="I105" s="172"/>
      <c r="J105" s="172"/>
      <c r="K105" s="172"/>
      <c r="L105" s="172" t="s">
        <v>1298</v>
      </c>
      <c r="M105" s="172"/>
      <c r="N105" s="172"/>
      <c r="O105" s="51"/>
      <c r="P105" s="51" t="s">
        <v>1696</v>
      </c>
      <c r="Q105" s="191" t="s">
        <v>1697</v>
      </c>
      <c r="R105" s="47" t="s">
        <v>1304</v>
      </c>
      <c r="S105" s="172" t="s">
        <v>506</v>
      </c>
      <c r="T105" s="173">
        <v>41996</v>
      </c>
      <c r="U105" s="172" t="s">
        <v>2644</v>
      </c>
      <c r="V105" s="170" t="s">
        <v>1300</v>
      </c>
      <c r="W105" s="166">
        <v>26.8</v>
      </c>
      <c r="X105" s="170"/>
      <c r="Y105" s="189" t="s">
        <v>3670</v>
      </c>
      <c r="Z105" s="170">
        <v>53000</v>
      </c>
      <c r="AA105" s="170">
        <v>9883.36</v>
      </c>
      <c r="AB105" s="47" t="s">
        <v>1301</v>
      </c>
      <c r="AC105" s="47" t="s">
        <v>1302</v>
      </c>
      <c r="AD105" s="47"/>
      <c r="AE105" s="47"/>
      <c r="AF105" s="47"/>
      <c r="AG105" s="79"/>
    </row>
    <row r="106" spans="1:36" ht="47.25">
      <c r="A106" s="166" t="s">
        <v>2844</v>
      </c>
      <c r="B106" s="166" t="s">
        <v>2166</v>
      </c>
      <c r="C106" s="172" t="s">
        <v>67</v>
      </c>
      <c r="D106" s="166" t="s">
        <v>2464</v>
      </c>
      <c r="E106" s="166">
        <v>1634495</v>
      </c>
      <c r="F106" s="172" t="s">
        <v>2645</v>
      </c>
      <c r="G106" s="166"/>
      <c r="H106" s="166"/>
      <c r="I106" s="41"/>
      <c r="J106" s="41"/>
      <c r="K106" s="41"/>
      <c r="L106" s="172" t="s">
        <v>1298</v>
      </c>
      <c r="M106" s="172"/>
      <c r="N106" s="172"/>
      <c r="O106" s="51"/>
      <c r="P106" s="51" t="s">
        <v>1696</v>
      </c>
      <c r="Q106" s="191" t="s">
        <v>1697</v>
      </c>
      <c r="R106" s="47" t="s">
        <v>1304</v>
      </c>
      <c r="S106" s="172" t="s">
        <v>506</v>
      </c>
      <c r="T106" s="173">
        <v>41996</v>
      </c>
      <c r="U106" s="172"/>
      <c r="V106" s="166" t="s">
        <v>1300</v>
      </c>
      <c r="W106" s="166"/>
      <c r="X106" s="170"/>
      <c r="Y106" s="189" t="s">
        <v>3669</v>
      </c>
      <c r="Z106" s="170">
        <v>1000</v>
      </c>
      <c r="AA106" s="170"/>
      <c r="AB106" s="47" t="s">
        <v>1301</v>
      </c>
      <c r="AC106" s="47" t="s">
        <v>1302</v>
      </c>
      <c r="AD106" s="47"/>
      <c r="AE106" s="47"/>
      <c r="AF106" s="47"/>
      <c r="AG106" s="79"/>
    </row>
    <row r="107" spans="1:36" ht="47.25">
      <c r="A107" s="166" t="s">
        <v>2845</v>
      </c>
      <c r="B107" s="166" t="s">
        <v>2166</v>
      </c>
      <c r="C107" s="174" t="s">
        <v>581</v>
      </c>
      <c r="D107" s="166" t="s">
        <v>1300</v>
      </c>
      <c r="E107" s="166">
        <v>1634450</v>
      </c>
      <c r="F107" s="172" t="s">
        <v>2554</v>
      </c>
      <c r="G107" s="166" t="s">
        <v>355</v>
      </c>
      <c r="H107" s="173">
        <v>43451</v>
      </c>
      <c r="I107" s="167" t="s">
        <v>582</v>
      </c>
      <c r="J107" s="171" t="s">
        <v>1304</v>
      </c>
      <c r="K107" s="167">
        <v>6259</v>
      </c>
      <c r="L107" s="172" t="s">
        <v>1298</v>
      </c>
      <c r="M107" s="172"/>
      <c r="N107" s="172"/>
      <c r="O107" s="51"/>
      <c r="P107" s="51" t="s">
        <v>1696</v>
      </c>
      <c r="Q107" s="191" t="s">
        <v>1697</v>
      </c>
      <c r="R107" s="47" t="s">
        <v>1304</v>
      </c>
      <c r="S107" s="172" t="s">
        <v>1123</v>
      </c>
      <c r="T107" s="173">
        <v>43444</v>
      </c>
      <c r="U107" s="172" t="s">
        <v>2555</v>
      </c>
      <c r="V107" s="166" t="s">
        <v>1300</v>
      </c>
      <c r="W107" s="166">
        <v>358</v>
      </c>
      <c r="X107" s="170"/>
      <c r="Y107" s="189" t="s">
        <v>3676</v>
      </c>
      <c r="Z107" s="170">
        <v>35130074.530000001</v>
      </c>
      <c r="AA107" s="170">
        <v>9318873.8300000001</v>
      </c>
      <c r="AB107" s="174" t="s">
        <v>1301</v>
      </c>
      <c r="AC107" s="174" t="s">
        <v>1302</v>
      </c>
      <c r="AD107" s="174"/>
      <c r="AE107" s="174"/>
      <c r="AF107" s="174"/>
      <c r="AG107" s="176" t="s">
        <v>2556</v>
      </c>
    </row>
    <row r="108" spans="1:36" ht="47.25">
      <c r="A108" s="219" t="s">
        <v>2846</v>
      </c>
      <c r="B108" s="214" t="s">
        <v>1297</v>
      </c>
      <c r="C108" s="203" t="s">
        <v>1</v>
      </c>
      <c r="D108" s="214" t="s">
        <v>1300</v>
      </c>
      <c r="E108" s="214">
        <v>1634495</v>
      </c>
      <c r="F108" s="203" t="s">
        <v>1055</v>
      </c>
      <c r="G108" s="214" t="s">
        <v>1049</v>
      </c>
      <c r="H108" s="219">
        <v>45097</v>
      </c>
      <c r="I108" s="220" t="s">
        <v>584</v>
      </c>
      <c r="J108" s="220" t="s">
        <v>1879</v>
      </c>
      <c r="K108" s="221">
        <v>3541</v>
      </c>
      <c r="L108" s="172" t="s">
        <v>1298</v>
      </c>
      <c r="M108" s="172"/>
      <c r="N108" s="172"/>
      <c r="O108" s="51"/>
      <c r="P108" s="51" t="s">
        <v>1696</v>
      </c>
      <c r="Q108" s="191" t="s">
        <v>1697</v>
      </c>
      <c r="R108" s="47" t="s">
        <v>1304</v>
      </c>
      <c r="S108" s="172" t="s">
        <v>994</v>
      </c>
      <c r="T108" s="180">
        <v>33445</v>
      </c>
      <c r="U108" s="47" t="s">
        <v>1299</v>
      </c>
      <c r="V108" s="225" t="s">
        <v>1300</v>
      </c>
      <c r="W108" s="214">
        <v>255.4</v>
      </c>
      <c r="X108" s="225">
        <v>1</v>
      </c>
      <c r="Y108" s="227" t="s">
        <v>3430</v>
      </c>
      <c r="Z108" s="220">
        <v>34916.129999999997</v>
      </c>
      <c r="AA108" s="220">
        <v>847171.12</v>
      </c>
      <c r="AB108" s="229" t="s">
        <v>1301</v>
      </c>
      <c r="AC108" s="229" t="s">
        <v>1302</v>
      </c>
      <c r="AD108" s="203"/>
      <c r="AE108" s="229"/>
      <c r="AF108" s="229"/>
      <c r="AG108" s="251"/>
    </row>
    <row r="109" spans="1:36" s="52" customFormat="1" ht="63">
      <c r="A109" s="219"/>
      <c r="B109" s="214"/>
      <c r="C109" s="203"/>
      <c r="D109" s="214"/>
      <c r="E109" s="214"/>
      <c r="F109" s="203"/>
      <c r="G109" s="214"/>
      <c r="H109" s="219"/>
      <c r="I109" s="220"/>
      <c r="J109" s="220"/>
      <c r="K109" s="221"/>
      <c r="L109" s="172" t="s">
        <v>496</v>
      </c>
      <c r="M109" s="172">
        <v>2265001797</v>
      </c>
      <c r="N109" s="172">
        <v>226501001</v>
      </c>
      <c r="O109" s="51" t="s">
        <v>1270</v>
      </c>
      <c r="P109" s="51" t="s">
        <v>1696</v>
      </c>
      <c r="Q109" s="191" t="s">
        <v>2793</v>
      </c>
      <c r="R109" s="47" t="s">
        <v>80</v>
      </c>
      <c r="S109" s="172" t="s">
        <v>994</v>
      </c>
      <c r="T109" s="180">
        <v>33445</v>
      </c>
      <c r="U109" s="47" t="s">
        <v>1299</v>
      </c>
      <c r="V109" s="225"/>
      <c r="W109" s="214"/>
      <c r="X109" s="225"/>
      <c r="Y109" s="227"/>
      <c r="Z109" s="220"/>
      <c r="AA109" s="220"/>
      <c r="AB109" s="229"/>
      <c r="AC109" s="229"/>
      <c r="AD109" s="203"/>
      <c r="AE109" s="229"/>
      <c r="AF109" s="229"/>
      <c r="AG109" s="251"/>
      <c r="AH109" s="54"/>
      <c r="AI109" s="55"/>
      <c r="AJ109" s="55"/>
    </row>
    <row r="110" spans="1:36" ht="47.25">
      <c r="A110" s="219" t="s">
        <v>2847</v>
      </c>
      <c r="B110" s="214" t="s">
        <v>1297</v>
      </c>
      <c r="C110" s="203" t="s">
        <v>1</v>
      </c>
      <c r="D110" s="214" t="s">
        <v>1300</v>
      </c>
      <c r="E110" s="214">
        <v>1634495</v>
      </c>
      <c r="F110" s="203" t="s">
        <v>1878</v>
      </c>
      <c r="G110" s="214" t="s">
        <v>1150</v>
      </c>
      <c r="H110" s="219">
        <v>41086</v>
      </c>
      <c r="I110" s="220" t="s">
        <v>583</v>
      </c>
      <c r="J110" s="220" t="s">
        <v>1304</v>
      </c>
      <c r="K110" s="214">
        <v>1550</v>
      </c>
      <c r="L110" s="172" t="s">
        <v>1298</v>
      </c>
      <c r="M110" s="172"/>
      <c r="N110" s="172"/>
      <c r="O110" s="51"/>
      <c r="P110" s="51" t="s">
        <v>1696</v>
      </c>
      <c r="Q110" s="191" t="s">
        <v>1697</v>
      </c>
      <c r="R110" s="47" t="s">
        <v>1304</v>
      </c>
      <c r="S110" s="172" t="s">
        <v>512</v>
      </c>
      <c r="T110" s="180">
        <v>33563</v>
      </c>
      <c r="U110" s="47" t="s">
        <v>1303</v>
      </c>
      <c r="V110" s="225" t="s">
        <v>1300</v>
      </c>
      <c r="W110" s="214">
        <v>86.5</v>
      </c>
      <c r="X110" s="225">
        <v>1</v>
      </c>
      <c r="Y110" s="228" t="s">
        <v>3720</v>
      </c>
      <c r="Z110" s="220">
        <v>385483.5</v>
      </c>
      <c r="AA110" s="220">
        <v>1054522.3700000001</v>
      </c>
      <c r="AB110" s="229" t="s">
        <v>1301</v>
      </c>
      <c r="AC110" s="229" t="s">
        <v>1302</v>
      </c>
      <c r="AD110" s="203"/>
      <c r="AE110" s="229"/>
      <c r="AF110" s="229"/>
      <c r="AG110" s="251"/>
    </row>
    <row r="111" spans="1:36" ht="63">
      <c r="A111" s="219"/>
      <c r="B111" s="214"/>
      <c r="C111" s="203"/>
      <c r="D111" s="214"/>
      <c r="E111" s="214"/>
      <c r="F111" s="203"/>
      <c r="G111" s="214"/>
      <c r="H111" s="219"/>
      <c r="I111" s="220"/>
      <c r="J111" s="220"/>
      <c r="K111" s="214"/>
      <c r="L111" s="172" t="s">
        <v>496</v>
      </c>
      <c r="M111" s="172">
        <v>2265001797</v>
      </c>
      <c r="N111" s="172">
        <v>226501001</v>
      </c>
      <c r="O111" s="51" t="s">
        <v>1270</v>
      </c>
      <c r="P111" s="51" t="s">
        <v>1696</v>
      </c>
      <c r="Q111" s="191" t="s">
        <v>2793</v>
      </c>
      <c r="R111" s="47" t="s">
        <v>80</v>
      </c>
      <c r="S111" s="47"/>
      <c r="T111" s="178"/>
      <c r="U111" s="47"/>
      <c r="V111" s="225"/>
      <c r="W111" s="214"/>
      <c r="X111" s="225"/>
      <c r="Y111" s="228"/>
      <c r="Z111" s="220"/>
      <c r="AA111" s="220"/>
      <c r="AB111" s="229"/>
      <c r="AC111" s="229"/>
      <c r="AD111" s="203"/>
      <c r="AE111" s="229"/>
      <c r="AF111" s="229"/>
      <c r="AG111" s="251"/>
    </row>
    <row r="112" spans="1:36" ht="110.25">
      <c r="A112" s="219" t="s">
        <v>2848</v>
      </c>
      <c r="B112" s="214" t="s">
        <v>1297</v>
      </c>
      <c r="C112" s="203" t="s">
        <v>3</v>
      </c>
      <c r="D112" s="214" t="s">
        <v>1300</v>
      </c>
      <c r="E112" s="214">
        <v>1634495</v>
      </c>
      <c r="F112" s="203" t="s">
        <v>1881</v>
      </c>
      <c r="G112" s="214" t="s">
        <v>376</v>
      </c>
      <c r="H112" s="219">
        <v>41507</v>
      </c>
      <c r="I112" s="220" t="s">
        <v>584</v>
      </c>
      <c r="J112" s="220" t="s">
        <v>1879</v>
      </c>
      <c r="K112" s="221">
        <v>3541</v>
      </c>
      <c r="L112" s="172" t="s">
        <v>1298</v>
      </c>
      <c r="M112" s="172"/>
      <c r="N112" s="172"/>
      <c r="O112" s="51"/>
      <c r="P112" s="51" t="s">
        <v>1696</v>
      </c>
      <c r="Q112" s="191" t="s">
        <v>1697</v>
      </c>
      <c r="R112" s="47" t="s">
        <v>1304</v>
      </c>
      <c r="S112" s="172" t="s">
        <v>679</v>
      </c>
      <c r="T112" s="180">
        <v>36364</v>
      </c>
      <c r="U112" s="172" t="s">
        <v>1305</v>
      </c>
      <c r="V112" s="225" t="s">
        <v>1300</v>
      </c>
      <c r="W112" s="214">
        <v>919.4</v>
      </c>
      <c r="X112" s="225">
        <v>2</v>
      </c>
      <c r="Y112" s="228" t="s">
        <v>3431</v>
      </c>
      <c r="Z112" s="220">
        <v>550810.71</v>
      </c>
      <c r="AA112" s="220">
        <v>6125698.0499999998</v>
      </c>
      <c r="AB112" s="229" t="s">
        <v>1301</v>
      </c>
      <c r="AC112" s="229" t="s">
        <v>1302</v>
      </c>
      <c r="AD112" s="203"/>
      <c r="AE112" s="229"/>
      <c r="AF112" s="229"/>
      <c r="AG112" s="229" t="s">
        <v>1887</v>
      </c>
    </row>
    <row r="113" spans="1:33" ht="63">
      <c r="A113" s="219"/>
      <c r="B113" s="214"/>
      <c r="C113" s="203"/>
      <c r="D113" s="214"/>
      <c r="E113" s="214"/>
      <c r="F113" s="203"/>
      <c r="G113" s="214"/>
      <c r="H113" s="219"/>
      <c r="I113" s="220"/>
      <c r="J113" s="220"/>
      <c r="K113" s="221"/>
      <c r="L113" s="172" t="s">
        <v>496</v>
      </c>
      <c r="M113" s="172">
        <v>2265001797</v>
      </c>
      <c r="N113" s="172">
        <v>226501001</v>
      </c>
      <c r="O113" s="51" t="s">
        <v>1270</v>
      </c>
      <c r="P113" s="51" t="s">
        <v>1696</v>
      </c>
      <c r="Q113" s="191" t="s">
        <v>2793</v>
      </c>
      <c r="R113" s="47" t="s">
        <v>80</v>
      </c>
      <c r="S113" s="172"/>
      <c r="T113" s="173"/>
      <c r="U113" s="172"/>
      <c r="V113" s="225"/>
      <c r="W113" s="214"/>
      <c r="X113" s="225"/>
      <c r="Y113" s="228"/>
      <c r="Z113" s="220"/>
      <c r="AA113" s="220"/>
      <c r="AB113" s="229"/>
      <c r="AC113" s="229"/>
      <c r="AD113" s="203"/>
      <c r="AE113" s="229"/>
      <c r="AF113" s="229"/>
      <c r="AG113" s="229"/>
    </row>
    <row r="114" spans="1:33" ht="110.25">
      <c r="A114" s="219" t="s">
        <v>2849</v>
      </c>
      <c r="B114" s="214" t="s">
        <v>1297</v>
      </c>
      <c r="C114" s="203" t="s">
        <v>4</v>
      </c>
      <c r="D114" s="214" t="s">
        <v>1300</v>
      </c>
      <c r="E114" s="214">
        <v>1634495</v>
      </c>
      <c r="F114" s="203" t="s">
        <v>1882</v>
      </c>
      <c r="G114" s="214" t="s">
        <v>362</v>
      </c>
      <c r="H114" s="219">
        <v>41086</v>
      </c>
      <c r="I114" s="221" t="s">
        <v>585</v>
      </c>
      <c r="J114" s="220" t="s">
        <v>1879</v>
      </c>
      <c r="K114" s="221">
        <v>490</v>
      </c>
      <c r="L114" s="172" t="s">
        <v>1298</v>
      </c>
      <c r="M114" s="172"/>
      <c r="N114" s="172"/>
      <c r="O114" s="51"/>
      <c r="P114" s="51" t="s">
        <v>1696</v>
      </c>
      <c r="Q114" s="191" t="s">
        <v>1697</v>
      </c>
      <c r="R114" s="47" t="s">
        <v>1304</v>
      </c>
      <c r="S114" s="172" t="s">
        <v>679</v>
      </c>
      <c r="T114" s="180">
        <v>36364</v>
      </c>
      <c r="U114" s="172" t="s">
        <v>1306</v>
      </c>
      <c r="V114" s="225" t="s">
        <v>1300</v>
      </c>
      <c r="W114" s="214">
        <v>244.3</v>
      </c>
      <c r="X114" s="225">
        <v>1</v>
      </c>
      <c r="Y114" s="228" t="s">
        <v>3432</v>
      </c>
      <c r="Z114" s="220">
        <v>251709.48</v>
      </c>
      <c r="AA114" s="220">
        <v>3800408.98</v>
      </c>
      <c r="AB114" s="229" t="s">
        <v>1301</v>
      </c>
      <c r="AC114" s="229" t="s">
        <v>1302</v>
      </c>
      <c r="AD114" s="203"/>
      <c r="AE114" s="229"/>
      <c r="AF114" s="229"/>
      <c r="AG114" s="229" t="s">
        <v>1886</v>
      </c>
    </row>
    <row r="115" spans="1:33" ht="63">
      <c r="A115" s="219"/>
      <c r="B115" s="214"/>
      <c r="C115" s="203"/>
      <c r="D115" s="214"/>
      <c r="E115" s="214"/>
      <c r="F115" s="203"/>
      <c r="G115" s="214"/>
      <c r="H115" s="219"/>
      <c r="I115" s="221"/>
      <c r="J115" s="220"/>
      <c r="K115" s="221"/>
      <c r="L115" s="172" t="s">
        <v>496</v>
      </c>
      <c r="M115" s="172">
        <v>2265001797</v>
      </c>
      <c r="N115" s="172">
        <v>226501001</v>
      </c>
      <c r="O115" s="51" t="s">
        <v>1270</v>
      </c>
      <c r="P115" s="51" t="s">
        <v>1696</v>
      </c>
      <c r="Q115" s="191" t="s">
        <v>2793</v>
      </c>
      <c r="R115" s="47" t="s">
        <v>80</v>
      </c>
      <c r="S115" s="172"/>
      <c r="T115" s="173"/>
      <c r="U115" s="172"/>
      <c r="V115" s="225"/>
      <c r="W115" s="214"/>
      <c r="X115" s="225"/>
      <c r="Y115" s="228"/>
      <c r="Z115" s="220"/>
      <c r="AA115" s="220"/>
      <c r="AB115" s="229"/>
      <c r="AC115" s="229"/>
      <c r="AD115" s="203"/>
      <c r="AE115" s="229"/>
      <c r="AF115" s="229"/>
      <c r="AG115" s="229"/>
    </row>
    <row r="116" spans="1:33" ht="94.5">
      <c r="A116" s="219" t="s">
        <v>2850</v>
      </c>
      <c r="B116" s="214" t="s">
        <v>1297</v>
      </c>
      <c r="C116" s="203" t="s">
        <v>5</v>
      </c>
      <c r="D116" s="214" t="s">
        <v>1300</v>
      </c>
      <c r="E116" s="214">
        <v>1634495</v>
      </c>
      <c r="F116" s="203" t="s">
        <v>1878</v>
      </c>
      <c r="G116" s="214" t="s">
        <v>462</v>
      </c>
      <c r="H116" s="219">
        <v>41086</v>
      </c>
      <c r="I116" s="221" t="s">
        <v>583</v>
      </c>
      <c r="J116" s="220" t="s">
        <v>1304</v>
      </c>
      <c r="K116" s="221">
        <v>1550</v>
      </c>
      <c r="L116" s="172" t="s">
        <v>1298</v>
      </c>
      <c r="M116" s="172"/>
      <c r="N116" s="172"/>
      <c r="O116" s="51"/>
      <c r="P116" s="51" t="s">
        <v>1696</v>
      </c>
      <c r="Q116" s="191" t="s">
        <v>1697</v>
      </c>
      <c r="R116" s="47" t="s">
        <v>1304</v>
      </c>
      <c r="S116" s="172" t="s">
        <v>689</v>
      </c>
      <c r="T116" s="180">
        <v>33563</v>
      </c>
      <c r="U116" s="172" t="s">
        <v>1307</v>
      </c>
      <c r="V116" s="225" t="s">
        <v>1300</v>
      </c>
      <c r="W116" s="214">
        <v>501.9</v>
      </c>
      <c r="X116" s="225">
        <v>2</v>
      </c>
      <c r="Y116" s="228" t="s">
        <v>3429</v>
      </c>
      <c r="Z116" s="220">
        <v>1973876.41</v>
      </c>
      <c r="AA116" s="220">
        <v>3229920.91</v>
      </c>
      <c r="AB116" s="229" t="s">
        <v>1301</v>
      </c>
      <c r="AC116" s="174" t="s">
        <v>1260</v>
      </c>
      <c r="AD116" s="174"/>
      <c r="AE116" s="174" t="s">
        <v>1308</v>
      </c>
      <c r="AF116" s="229"/>
      <c r="AG116" s="229"/>
    </row>
    <row r="117" spans="1:33" ht="63">
      <c r="A117" s="219"/>
      <c r="B117" s="214"/>
      <c r="C117" s="203"/>
      <c r="D117" s="214"/>
      <c r="E117" s="214"/>
      <c r="F117" s="203"/>
      <c r="G117" s="214"/>
      <c r="H117" s="219"/>
      <c r="I117" s="221"/>
      <c r="J117" s="220"/>
      <c r="K117" s="221"/>
      <c r="L117" s="172" t="s">
        <v>496</v>
      </c>
      <c r="M117" s="172">
        <v>2265001797</v>
      </c>
      <c r="N117" s="172">
        <v>226501001</v>
      </c>
      <c r="O117" s="51" t="s">
        <v>1270</v>
      </c>
      <c r="P117" s="51" t="s">
        <v>1696</v>
      </c>
      <c r="Q117" s="191" t="s">
        <v>2793</v>
      </c>
      <c r="R117" s="47" t="s">
        <v>80</v>
      </c>
      <c r="S117" s="172"/>
      <c r="T117" s="180"/>
      <c r="U117" s="172"/>
      <c r="V117" s="225"/>
      <c r="W117" s="214"/>
      <c r="X117" s="225"/>
      <c r="Y117" s="228"/>
      <c r="Z117" s="220"/>
      <c r="AA117" s="220"/>
      <c r="AB117" s="229"/>
      <c r="AC117" s="174" t="s">
        <v>1260</v>
      </c>
      <c r="AD117" s="174"/>
      <c r="AE117" s="174" t="s">
        <v>2794</v>
      </c>
      <c r="AF117" s="229"/>
      <c r="AG117" s="229"/>
    </row>
    <row r="118" spans="1:33" ht="63">
      <c r="A118" s="219" t="s">
        <v>2851</v>
      </c>
      <c r="B118" s="214" t="s">
        <v>1297</v>
      </c>
      <c r="C118" s="203" t="s">
        <v>13</v>
      </c>
      <c r="D118" s="214" t="s">
        <v>1300</v>
      </c>
      <c r="E118" s="214">
        <v>1634495</v>
      </c>
      <c r="F118" s="203" t="s">
        <v>2107</v>
      </c>
      <c r="G118" s="214" t="s">
        <v>458</v>
      </c>
      <c r="H118" s="227" t="s">
        <v>2113</v>
      </c>
      <c r="I118" s="220" t="s">
        <v>149</v>
      </c>
      <c r="J118" s="220" t="s">
        <v>1879</v>
      </c>
      <c r="K118" s="214">
        <v>2000</v>
      </c>
      <c r="L118" s="172" t="s">
        <v>1298</v>
      </c>
      <c r="M118" s="172"/>
      <c r="N118" s="172"/>
      <c r="O118" s="51"/>
      <c r="P118" s="51" t="s">
        <v>1696</v>
      </c>
      <c r="Q118" s="191" t="s">
        <v>1697</v>
      </c>
      <c r="R118" s="47" t="s">
        <v>1304</v>
      </c>
      <c r="S118" s="172" t="s">
        <v>2109</v>
      </c>
      <c r="T118" s="180">
        <v>41261</v>
      </c>
      <c r="U118" s="172" t="s">
        <v>2111</v>
      </c>
      <c r="V118" s="225" t="s">
        <v>1300</v>
      </c>
      <c r="W118" s="214">
        <v>1491.5</v>
      </c>
      <c r="X118" s="225">
        <v>2</v>
      </c>
      <c r="Y118" s="228"/>
      <c r="Z118" s="220">
        <v>40416970.380000003</v>
      </c>
      <c r="AA118" s="220">
        <v>35016804.200000003</v>
      </c>
      <c r="AB118" s="229" t="s">
        <v>1301</v>
      </c>
      <c r="AC118" s="203" t="s">
        <v>1302</v>
      </c>
      <c r="AD118" s="203"/>
      <c r="AE118" s="203"/>
      <c r="AF118" s="203"/>
      <c r="AG118" s="229" t="s">
        <v>2112</v>
      </c>
    </row>
    <row r="119" spans="1:33" ht="47.25">
      <c r="A119" s="219"/>
      <c r="B119" s="214"/>
      <c r="C119" s="203"/>
      <c r="D119" s="214"/>
      <c r="E119" s="214"/>
      <c r="F119" s="203"/>
      <c r="G119" s="214"/>
      <c r="H119" s="227"/>
      <c r="I119" s="220"/>
      <c r="J119" s="220"/>
      <c r="K119" s="214"/>
      <c r="L119" s="172" t="s">
        <v>1493</v>
      </c>
      <c r="M119" s="166">
        <v>2265040130</v>
      </c>
      <c r="N119" s="166">
        <v>226501001</v>
      </c>
      <c r="O119" s="177" t="s">
        <v>1352</v>
      </c>
      <c r="P119" s="166">
        <v>1634495101</v>
      </c>
      <c r="Q119" s="172" t="s">
        <v>1351</v>
      </c>
      <c r="R119" s="47" t="s">
        <v>80</v>
      </c>
      <c r="S119" s="172" t="s">
        <v>2110</v>
      </c>
      <c r="T119" s="178"/>
      <c r="U119" s="172" t="s">
        <v>2108</v>
      </c>
      <c r="V119" s="225"/>
      <c r="W119" s="214"/>
      <c r="X119" s="225"/>
      <c r="Y119" s="228"/>
      <c r="Z119" s="220"/>
      <c r="AA119" s="220"/>
      <c r="AB119" s="229"/>
      <c r="AC119" s="203"/>
      <c r="AD119" s="203"/>
      <c r="AE119" s="203"/>
      <c r="AF119" s="203"/>
      <c r="AG119" s="229"/>
    </row>
    <row r="120" spans="1:33" ht="47.25">
      <c r="A120" s="219" t="s">
        <v>2852</v>
      </c>
      <c r="B120" s="214" t="s">
        <v>1297</v>
      </c>
      <c r="C120" s="203" t="s">
        <v>173</v>
      </c>
      <c r="D120" s="214" t="s">
        <v>1300</v>
      </c>
      <c r="E120" s="214">
        <v>1634495</v>
      </c>
      <c r="F120" s="203" t="s">
        <v>1172</v>
      </c>
      <c r="G120" s="214" t="s">
        <v>1188</v>
      </c>
      <c r="H120" s="227" t="s">
        <v>2114</v>
      </c>
      <c r="I120" s="220" t="s">
        <v>650</v>
      </c>
      <c r="J120" s="220" t="s">
        <v>1879</v>
      </c>
      <c r="K120" s="221">
        <v>27765</v>
      </c>
      <c r="L120" s="172" t="s">
        <v>1298</v>
      </c>
      <c r="M120" s="172"/>
      <c r="N120" s="172"/>
      <c r="O120" s="51"/>
      <c r="P120" s="51" t="s">
        <v>1696</v>
      </c>
      <c r="Q120" s="191" t="s">
        <v>1697</v>
      </c>
      <c r="R120" s="47" t="s">
        <v>1304</v>
      </c>
      <c r="S120" s="172" t="s">
        <v>994</v>
      </c>
      <c r="T120" s="180">
        <v>33448</v>
      </c>
      <c r="U120" s="172" t="s">
        <v>2115</v>
      </c>
      <c r="V120" s="225" t="s">
        <v>1300</v>
      </c>
      <c r="W120" s="214">
        <v>538.4</v>
      </c>
      <c r="X120" s="225">
        <v>2</v>
      </c>
      <c r="Y120" s="228"/>
      <c r="Z120" s="220">
        <f>1220886.16+29376</f>
        <v>1250262.1599999999</v>
      </c>
      <c r="AA120" s="220">
        <v>2344360.4700000002</v>
      </c>
      <c r="AB120" s="229" t="s">
        <v>1301</v>
      </c>
      <c r="AC120" s="203" t="s">
        <v>1302</v>
      </c>
      <c r="AD120" s="203"/>
      <c r="AE120" s="203"/>
      <c r="AF120" s="203"/>
      <c r="AG120" s="229" t="s">
        <v>1168</v>
      </c>
    </row>
    <row r="121" spans="1:33" ht="47.25">
      <c r="A121" s="219"/>
      <c r="B121" s="214"/>
      <c r="C121" s="203"/>
      <c r="D121" s="214"/>
      <c r="E121" s="214"/>
      <c r="F121" s="203"/>
      <c r="G121" s="214"/>
      <c r="H121" s="227"/>
      <c r="I121" s="220"/>
      <c r="J121" s="220"/>
      <c r="K121" s="221"/>
      <c r="L121" s="172" t="s">
        <v>1493</v>
      </c>
      <c r="M121" s="166">
        <v>2265040130</v>
      </c>
      <c r="N121" s="166">
        <v>226501001</v>
      </c>
      <c r="O121" s="177" t="s">
        <v>1352</v>
      </c>
      <c r="P121" s="166">
        <v>1634495101</v>
      </c>
      <c r="Q121" s="172" t="s">
        <v>1351</v>
      </c>
      <c r="R121" s="47" t="s">
        <v>80</v>
      </c>
      <c r="S121" s="172" t="s">
        <v>2117</v>
      </c>
      <c r="T121" s="180">
        <v>40053</v>
      </c>
      <c r="U121" s="47" t="s">
        <v>2116</v>
      </c>
      <c r="V121" s="225"/>
      <c r="W121" s="214"/>
      <c r="X121" s="225"/>
      <c r="Y121" s="228"/>
      <c r="Z121" s="220"/>
      <c r="AA121" s="220"/>
      <c r="AB121" s="229"/>
      <c r="AC121" s="203"/>
      <c r="AD121" s="203"/>
      <c r="AE121" s="203"/>
      <c r="AF121" s="203"/>
      <c r="AG121" s="229"/>
    </row>
    <row r="122" spans="1:33" ht="47.25">
      <c r="A122" s="219" t="s">
        <v>2853</v>
      </c>
      <c r="B122" s="214" t="s">
        <v>1297</v>
      </c>
      <c r="C122" s="203" t="s">
        <v>1125</v>
      </c>
      <c r="D122" s="214" t="s">
        <v>1300</v>
      </c>
      <c r="E122" s="214">
        <v>1634495</v>
      </c>
      <c r="F122" s="203" t="s">
        <v>1169</v>
      </c>
      <c r="G122" s="214" t="s">
        <v>1186</v>
      </c>
      <c r="H122" s="227" t="s">
        <v>2118</v>
      </c>
      <c r="I122" s="220" t="s">
        <v>650</v>
      </c>
      <c r="J122" s="220" t="s">
        <v>1879</v>
      </c>
      <c r="K122" s="221">
        <v>27765</v>
      </c>
      <c r="L122" s="172" t="s">
        <v>1298</v>
      </c>
      <c r="M122" s="172"/>
      <c r="N122" s="172"/>
      <c r="O122" s="51"/>
      <c r="P122" s="51" t="s">
        <v>1696</v>
      </c>
      <c r="Q122" s="191" t="s">
        <v>1697</v>
      </c>
      <c r="R122" s="47" t="s">
        <v>1304</v>
      </c>
      <c r="S122" s="172" t="s">
        <v>994</v>
      </c>
      <c r="T122" s="180">
        <v>33448</v>
      </c>
      <c r="U122" s="47" t="s">
        <v>2119</v>
      </c>
      <c r="V122" s="225" t="s">
        <v>1300</v>
      </c>
      <c r="W122" s="214">
        <v>10.3</v>
      </c>
      <c r="X122" s="225">
        <v>1</v>
      </c>
      <c r="Y122" s="228"/>
      <c r="Z122" s="220">
        <v>124915.82</v>
      </c>
      <c r="AA122" s="220">
        <v>26920.99</v>
      </c>
      <c r="AB122" s="229" t="s">
        <v>1301</v>
      </c>
      <c r="AC122" s="203" t="s">
        <v>1302</v>
      </c>
      <c r="AD122" s="203"/>
      <c r="AE122" s="203"/>
      <c r="AF122" s="203"/>
      <c r="AG122" s="229" t="s">
        <v>1171</v>
      </c>
    </row>
    <row r="123" spans="1:33" ht="47.25">
      <c r="A123" s="219"/>
      <c r="B123" s="214"/>
      <c r="C123" s="203"/>
      <c r="D123" s="214"/>
      <c r="E123" s="214"/>
      <c r="F123" s="203"/>
      <c r="G123" s="214"/>
      <c r="H123" s="227"/>
      <c r="I123" s="220"/>
      <c r="J123" s="220"/>
      <c r="K123" s="221"/>
      <c r="L123" s="172" t="s">
        <v>1493</v>
      </c>
      <c r="M123" s="166">
        <v>2265040130</v>
      </c>
      <c r="N123" s="166">
        <v>226501001</v>
      </c>
      <c r="O123" s="177" t="s">
        <v>1352</v>
      </c>
      <c r="P123" s="166">
        <v>1634495101</v>
      </c>
      <c r="Q123" s="172" t="s">
        <v>1351</v>
      </c>
      <c r="R123" s="47" t="s">
        <v>80</v>
      </c>
      <c r="S123" s="172" t="s">
        <v>2117</v>
      </c>
      <c r="T123" s="180">
        <v>40053</v>
      </c>
      <c r="U123" s="47" t="s">
        <v>2120</v>
      </c>
      <c r="V123" s="225"/>
      <c r="W123" s="214"/>
      <c r="X123" s="225"/>
      <c r="Y123" s="228"/>
      <c r="Z123" s="220"/>
      <c r="AA123" s="220"/>
      <c r="AB123" s="229"/>
      <c r="AC123" s="203"/>
      <c r="AD123" s="203"/>
      <c r="AE123" s="203"/>
      <c r="AF123" s="203"/>
      <c r="AG123" s="229"/>
    </row>
    <row r="124" spans="1:33" ht="47.25">
      <c r="A124" s="219" t="s">
        <v>2854</v>
      </c>
      <c r="B124" s="214" t="s">
        <v>1297</v>
      </c>
      <c r="C124" s="203" t="s">
        <v>12</v>
      </c>
      <c r="D124" s="214" t="s">
        <v>1300</v>
      </c>
      <c r="E124" s="214">
        <v>1634495</v>
      </c>
      <c r="F124" s="203" t="s">
        <v>1167</v>
      </c>
      <c r="G124" s="214" t="s">
        <v>1184</v>
      </c>
      <c r="H124" s="227" t="s">
        <v>2118</v>
      </c>
      <c r="I124" s="220" t="s">
        <v>650</v>
      </c>
      <c r="J124" s="220" t="s">
        <v>1879</v>
      </c>
      <c r="K124" s="221">
        <v>27765</v>
      </c>
      <c r="L124" s="172" t="s">
        <v>1298</v>
      </c>
      <c r="M124" s="172"/>
      <c r="N124" s="172"/>
      <c r="O124" s="51"/>
      <c r="P124" s="51" t="s">
        <v>1696</v>
      </c>
      <c r="Q124" s="191" t="s">
        <v>1697</v>
      </c>
      <c r="R124" s="47" t="s">
        <v>1304</v>
      </c>
      <c r="S124" s="172" t="s">
        <v>994</v>
      </c>
      <c r="T124" s="180">
        <v>33448</v>
      </c>
      <c r="U124" s="47" t="s">
        <v>2121</v>
      </c>
      <c r="V124" s="225" t="s">
        <v>1300</v>
      </c>
      <c r="W124" s="214">
        <v>48.8</v>
      </c>
      <c r="X124" s="225">
        <v>1</v>
      </c>
      <c r="Y124" s="228"/>
      <c r="Z124" s="220">
        <v>406591.33</v>
      </c>
      <c r="AA124" s="220">
        <v>875235.91</v>
      </c>
      <c r="AB124" s="229" t="s">
        <v>1301</v>
      </c>
      <c r="AC124" s="203" t="s">
        <v>1302</v>
      </c>
      <c r="AD124" s="203"/>
      <c r="AE124" s="203"/>
      <c r="AF124" s="203"/>
      <c r="AG124" s="229" t="s">
        <v>1168</v>
      </c>
    </row>
    <row r="125" spans="1:33" ht="47.25">
      <c r="A125" s="219"/>
      <c r="B125" s="214"/>
      <c r="C125" s="203"/>
      <c r="D125" s="214"/>
      <c r="E125" s="214"/>
      <c r="F125" s="203"/>
      <c r="G125" s="214"/>
      <c r="H125" s="227"/>
      <c r="I125" s="220"/>
      <c r="J125" s="220"/>
      <c r="K125" s="221"/>
      <c r="L125" s="172" t="s">
        <v>1493</v>
      </c>
      <c r="M125" s="166">
        <v>2265040130</v>
      </c>
      <c r="N125" s="166">
        <v>226501001</v>
      </c>
      <c r="O125" s="177" t="s">
        <v>1352</v>
      </c>
      <c r="P125" s="166">
        <v>1634495101</v>
      </c>
      <c r="Q125" s="172" t="s">
        <v>1351</v>
      </c>
      <c r="R125" s="47" t="s">
        <v>80</v>
      </c>
      <c r="S125" s="172" t="s">
        <v>2117</v>
      </c>
      <c r="T125" s="180">
        <v>40053</v>
      </c>
      <c r="U125" s="47" t="s">
        <v>2122</v>
      </c>
      <c r="V125" s="225"/>
      <c r="W125" s="214"/>
      <c r="X125" s="225"/>
      <c r="Y125" s="228"/>
      <c r="Z125" s="220"/>
      <c r="AA125" s="220"/>
      <c r="AB125" s="229"/>
      <c r="AC125" s="203"/>
      <c r="AD125" s="203"/>
      <c r="AE125" s="203"/>
      <c r="AF125" s="203"/>
      <c r="AG125" s="229"/>
    </row>
    <row r="126" spans="1:33" ht="47.25">
      <c r="A126" s="219" t="s">
        <v>2855</v>
      </c>
      <c r="B126" s="214" t="s">
        <v>1297</v>
      </c>
      <c r="C126" s="203" t="s">
        <v>14</v>
      </c>
      <c r="D126" s="214" t="s">
        <v>1300</v>
      </c>
      <c r="E126" s="214">
        <v>1634495</v>
      </c>
      <c r="F126" s="203" t="s">
        <v>1170</v>
      </c>
      <c r="G126" s="214" t="s">
        <v>1187</v>
      </c>
      <c r="H126" s="227" t="s">
        <v>2118</v>
      </c>
      <c r="I126" s="220" t="s">
        <v>650</v>
      </c>
      <c r="J126" s="220" t="s">
        <v>1879</v>
      </c>
      <c r="K126" s="221">
        <v>27765</v>
      </c>
      <c r="L126" s="172" t="s">
        <v>1298</v>
      </c>
      <c r="M126" s="172"/>
      <c r="N126" s="172"/>
      <c r="O126" s="51"/>
      <c r="P126" s="51" t="s">
        <v>1696</v>
      </c>
      <c r="Q126" s="191" t="s">
        <v>1697</v>
      </c>
      <c r="R126" s="47" t="s">
        <v>1304</v>
      </c>
      <c r="S126" s="172" t="s">
        <v>994</v>
      </c>
      <c r="T126" s="180">
        <v>33448</v>
      </c>
      <c r="U126" s="47" t="s">
        <v>2123</v>
      </c>
      <c r="V126" s="225" t="s">
        <v>1300</v>
      </c>
      <c r="W126" s="214">
        <v>8.1999999999999993</v>
      </c>
      <c r="X126" s="225">
        <v>1</v>
      </c>
      <c r="Y126" s="228"/>
      <c r="Z126" s="220">
        <v>54002.57</v>
      </c>
      <c r="AA126" s="220">
        <v>41623.83</v>
      </c>
      <c r="AB126" s="229" t="s">
        <v>1301</v>
      </c>
      <c r="AC126" s="203" t="s">
        <v>1302</v>
      </c>
      <c r="AD126" s="203"/>
      <c r="AE126" s="203"/>
      <c r="AF126" s="203"/>
      <c r="AG126" s="229" t="s">
        <v>1168</v>
      </c>
    </row>
    <row r="127" spans="1:33" ht="47.25">
      <c r="A127" s="219"/>
      <c r="B127" s="214"/>
      <c r="C127" s="203"/>
      <c r="D127" s="214"/>
      <c r="E127" s="214"/>
      <c r="F127" s="203"/>
      <c r="G127" s="214"/>
      <c r="H127" s="227"/>
      <c r="I127" s="220"/>
      <c r="J127" s="220"/>
      <c r="K127" s="221"/>
      <c r="L127" s="172" t="s">
        <v>1493</v>
      </c>
      <c r="M127" s="166">
        <v>2265040130</v>
      </c>
      <c r="N127" s="166">
        <v>226501001</v>
      </c>
      <c r="O127" s="177" t="s">
        <v>1352</v>
      </c>
      <c r="P127" s="166">
        <v>1634495101</v>
      </c>
      <c r="Q127" s="172" t="s">
        <v>1351</v>
      </c>
      <c r="R127" s="47" t="s">
        <v>80</v>
      </c>
      <c r="S127" s="172" t="s">
        <v>2117</v>
      </c>
      <c r="T127" s="180">
        <v>40053</v>
      </c>
      <c r="U127" s="47" t="s">
        <v>2124</v>
      </c>
      <c r="V127" s="225"/>
      <c r="W127" s="214"/>
      <c r="X127" s="225"/>
      <c r="Y127" s="228"/>
      <c r="Z127" s="220"/>
      <c r="AA127" s="220"/>
      <c r="AB127" s="229"/>
      <c r="AC127" s="203"/>
      <c r="AD127" s="203"/>
      <c r="AE127" s="203"/>
      <c r="AF127" s="203"/>
      <c r="AG127" s="229"/>
    </row>
    <row r="128" spans="1:33" ht="47.25">
      <c r="A128" s="219" t="s">
        <v>2856</v>
      </c>
      <c r="B128" s="214" t="s">
        <v>2166</v>
      </c>
      <c r="C128" s="203" t="s">
        <v>172</v>
      </c>
      <c r="D128" s="214" t="s">
        <v>1300</v>
      </c>
      <c r="E128" s="214">
        <v>1634495</v>
      </c>
      <c r="F128" s="203" t="s">
        <v>1173</v>
      </c>
      <c r="G128" s="214" t="s">
        <v>1185</v>
      </c>
      <c r="H128" s="227" t="s">
        <v>2118</v>
      </c>
      <c r="I128" s="220" t="s">
        <v>650</v>
      </c>
      <c r="J128" s="220" t="s">
        <v>1879</v>
      </c>
      <c r="K128" s="221">
        <v>27765</v>
      </c>
      <c r="L128" s="172" t="s">
        <v>1298</v>
      </c>
      <c r="M128" s="172"/>
      <c r="N128" s="172"/>
      <c r="O128" s="51"/>
      <c r="P128" s="51" t="s">
        <v>1696</v>
      </c>
      <c r="Q128" s="191" t="s">
        <v>1697</v>
      </c>
      <c r="R128" s="47" t="s">
        <v>1304</v>
      </c>
      <c r="S128" s="172" t="s">
        <v>994</v>
      </c>
      <c r="T128" s="180">
        <v>33448</v>
      </c>
      <c r="U128" s="47" t="s">
        <v>2558</v>
      </c>
      <c r="V128" s="225"/>
      <c r="W128" s="214">
        <v>4</v>
      </c>
      <c r="X128" s="225"/>
      <c r="Y128" s="228"/>
      <c r="Z128" s="220">
        <v>254539.05</v>
      </c>
      <c r="AA128" s="220">
        <v>27140.16</v>
      </c>
      <c r="AB128" s="229" t="s">
        <v>1301</v>
      </c>
      <c r="AC128" s="203" t="s">
        <v>1302</v>
      </c>
      <c r="AD128" s="203"/>
      <c r="AE128" s="203"/>
      <c r="AF128" s="203"/>
      <c r="AG128" s="229" t="s">
        <v>1168</v>
      </c>
    </row>
    <row r="129" spans="1:33" ht="47.25">
      <c r="A129" s="219"/>
      <c r="B129" s="214"/>
      <c r="C129" s="203"/>
      <c r="D129" s="214"/>
      <c r="E129" s="214"/>
      <c r="F129" s="203"/>
      <c r="G129" s="214"/>
      <c r="H129" s="227"/>
      <c r="I129" s="220"/>
      <c r="J129" s="220"/>
      <c r="K129" s="221"/>
      <c r="L129" s="172" t="s">
        <v>1493</v>
      </c>
      <c r="M129" s="166">
        <v>2265040130</v>
      </c>
      <c r="N129" s="166">
        <v>226501001</v>
      </c>
      <c r="O129" s="177" t="s">
        <v>1352</v>
      </c>
      <c r="P129" s="166">
        <v>1634495101</v>
      </c>
      <c r="Q129" s="172" t="s">
        <v>1351</v>
      </c>
      <c r="R129" s="47" t="s">
        <v>80</v>
      </c>
      <c r="S129" s="172" t="s">
        <v>2117</v>
      </c>
      <c r="T129" s="180">
        <v>40053</v>
      </c>
      <c r="U129" s="174" t="s">
        <v>2557</v>
      </c>
      <c r="V129" s="225"/>
      <c r="W129" s="214"/>
      <c r="X129" s="225"/>
      <c r="Y129" s="228"/>
      <c r="Z129" s="220"/>
      <c r="AA129" s="220"/>
      <c r="AB129" s="229"/>
      <c r="AC129" s="203"/>
      <c r="AD129" s="203"/>
      <c r="AE129" s="203"/>
      <c r="AF129" s="203"/>
      <c r="AG129" s="229"/>
    </row>
    <row r="130" spans="1:33" ht="78.75">
      <c r="A130" s="219" t="s">
        <v>2857</v>
      </c>
      <c r="B130" s="214" t="s">
        <v>1297</v>
      </c>
      <c r="C130" s="203" t="s">
        <v>15</v>
      </c>
      <c r="D130" s="214" t="s">
        <v>1300</v>
      </c>
      <c r="E130" s="214">
        <v>1634495</v>
      </c>
      <c r="F130" s="203" t="s">
        <v>2125</v>
      </c>
      <c r="G130" s="214" t="s">
        <v>443</v>
      </c>
      <c r="H130" s="227" t="s">
        <v>1910</v>
      </c>
      <c r="I130" s="220" t="s">
        <v>1121</v>
      </c>
      <c r="J130" s="220" t="s">
        <v>1879</v>
      </c>
      <c r="K130" s="221">
        <v>1841</v>
      </c>
      <c r="L130" s="172" t="s">
        <v>1325</v>
      </c>
      <c r="M130" s="172"/>
      <c r="N130" s="172"/>
      <c r="O130" s="51"/>
      <c r="P130" s="51" t="s">
        <v>1696</v>
      </c>
      <c r="Q130" s="191" t="s">
        <v>1697</v>
      </c>
      <c r="R130" s="47" t="s">
        <v>1304</v>
      </c>
      <c r="S130" s="172" t="s">
        <v>687</v>
      </c>
      <c r="T130" s="173">
        <v>35402</v>
      </c>
      <c r="U130" s="47" t="s">
        <v>2126</v>
      </c>
      <c r="V130" s="225" t="s">
        <v>1300</v>
      </c>
      <c r="W130" s="214">
        <v>1221.4000000000001</v>
      </c>
      <c r="X130" s="225" t="s">
        <v>2129</v>
      </c>
      <c r="Y130" s="228"/>
      <c r="Z130" s="220">
        <v>700000</v>
      </c>
      <c r="AA130" s="220">
        <v>20090258.969999999</v>
      </c>
      <c r="AB130" s="229" t="s">
        <v>1301</v>
      </c>
      <c r="AC130" s="203" t="s">
        <v>1302</v>
      </c>
      <c r="AD130" s="203"/>
      <c r="AE130" s="203"/>
      <c r="AF130" s="203"/>
      <c r="AG130" s="229" t="s">
        <v>2130</v>
      </c>
    </row>
    <row r="131" spans="1:33" ht="47.25">
      <c r="A131" s="219"/>
      <c r="B131" s="214"/>
      <c r="C131" s="203"/>
      <c r="D131" s="214"/>
      <c r="E131" s="214"/>
      <c r="F131" s="203"/>
      <c r="G131" s="214"/>
      <c r="H131" s="227"/>
      <c r="I131" s="220"/>
      <c r="J131" s="220"/>
      <c r="K131" s="221"/>
      <c r="L131" s="172" t="s">
        <v>1373</v>
      </c>
      <c r="M131" s="167">
        <v>2265006548</v>
      </c>
      <c r="N131" s="167">
        <v>226501001</v>
      </c>
      <c r="O131" s="182" t="s">
        <v>1374</v>
      </c>
      <c r="P131" s="167">
        <v>1634495101</v>
      </c>
      <c r="Q131" s="169" t="s">
        <v>1375</v>
      </c>
      <c r="R131" s="47" t="s">
        <v>80</v>
      </c>
      <c r="S131" s="172" t="s">
        <v>2153</v>
      </c>
      <c r="T131" s="180">
        <v>43032</v>
      </c>
      <c r="U131" s="47" t="s">
        <v>2127</v>
      </c>
      <c r="V131" s="225"/>
      <c r="W131" s="214"/>
      <c r="X131" s="225"/>
      <c r="Y131" s="228"/>
      <c r="Z131" s="220"/>
      <c r="AA131" s="220"/>
      <c r="AB131" s="229"/>
      <c r="AC131" s="203"/>
      <c r="AD131" s="203"/>
      <c r="AE131" s="203"/>
      <c r="AF131" s="203"/>
      <c r="AG131" s="229"/>
    </row>
    <row r="132" spans="1:33" ht="47.25">
      <c r="A132" s="223" t="s">
        <v>2858</v>
      </c>
      <c r="B132" s="214" t="s">
        <v>1297</v>
      </c>
      <c r="C132" s="203" t="s">
        <v>16</v>
      </c>
      <c r="D132" s="214" t="s">
        <v>1300</v>
      </c>
      <c r="E132" s="214">
        <v>1634495</v>
      </c>
      <c r="F132" s="203" t="s">
        <v>2154</v>
      </c>
      <c r="G132" s="214" t="s">
        <v>514</v>
      </c>
      <c r="H132" s="227" t="s">
        <v>1910</v>
      </c>
      <c r="I132" s="220" t="s">
        <v>2155</v>
      </c>
      <c r="J132" s="220" t="s">
        <v>1879</v>
      </c>
      <c r="K132" s="221">
        <v>430</v>
      </c>
      <c r="L132" s="172" t="s">
        <v>1325</v>
      </c>
      <c r="M132" s="172"/>
      <c r="N132" s="172"/>
      <c r="O132" s="51"/>
      <c r="P132" s="51" t="s">
        <v>1696</v>
      </c>
      <c r="Q132" s="191" t="s">
        <v>1697</v>
      </c>
      <c r="R132" s="47" t="s">
        <v>1304</v>
      </c>
      <c r="S132" s="172" t="s">
        <v>2133</v>
      </c>
      <c r="T132" s="180">
        <v>33445</v>
      </c>
      <c r="U132" s="47" t="s">
        <v>2131</v>
      </c>
      <c r="V132" s="225" t="s">
        <v>1300</v>
      </c>
      <c r="W132" s="214">
        <v>136.30000000000001</v>
      </c>
      <c r="X132" s="225">
        <v>1</v>
      </c>
      <c r="Y132" s="228"/>
      <c r="Z132" s="220">
        <v>673074.36</v>
      </c>
      <c r="AA132" s="220">
        <v>5977417.4199999999</v>
      </c>
      <c r="AB132" s="229" t="s">
        <v>1301</v>
      </c>
      <c r="AC132" s="203" t="s">
        <v>1302</v>
      </c>
      <c r="AD132" s="203"/>
      <c r="AE132" s="203"/>
      <c r="AF132" s="203"/>
      <c r="AG132" s="229"/>
    </row>
    <row r="133" spans="1:33" ht="47.25">
      <c r="A133" s="223"/>
      <c r="B133" s="214"/>
      <c r="C133" s="203"/>
      <c r="D133" s="214"/>
      <c r="E133" s="214"/>
      <c r="F133" s="203"/>
      <c r="G133" s="214"/>
      <c r="H133" s="227"/>
      <c r="I133" s="220"/>
      <c r="J133" s="220"/>
      <c r="K133" s="221"/>
      <c r="L133" s="172" t="s">
        <v>1373</v>
      </c>
      <c r="M133" s="167">
        <v>2265006548</v>
      </c>
      <c r="N133" s="167">
        <v>226501001</v>
      </c>
      <c r="O133" s="182" t="s">
        <v>1374</v>
      </c>
      <c r="P133" s="167">
        <v>1634495101</v>
      </c>
      <c r="Q133" s="169" t="s">
        <v>1375</v>
      </c>
      <c r="R133" s="47" t="s">
        <v>80</v>
      </c>
      <c r="S133" s="172" t="s">
        <v>2153</v>
      </c>
      <c r="T133" s="180">
        <v>43032</v>
      </c>
      <c r="U133" s="47" t="s">
        <v>2132</v>
      </c>
      <c r="V133" s="225"/>
      <c r="W133" s="214"/>
      <c r="X133" s="225"/>
      <c r="Y133" s="228"/>
      <c r="Z133" s="220"/>
      <c r="AA133" s="220"/>
      <c r="AB133" s="229"/>
      <c r="AC133" s="203"/>
      <c r="AD133" s="203"/>
      <c r="AE133" s="203"/>
      <c r="AF133" s="203"/>
      <c r="AG133" s="229"/>
    </row>
    <row r="134" spans="1:33" ht="47.25">
      <c r="A134" s="214" t="s">
        <v>2859</v>
      </c>
      <c r="B134" s="214" t="s">
        <v>1297</v>
      </c>
      <c r="C134" s="203" t="s">
        <v>79</v>
      </c>
      <c r="D134" s="214" t="s">
        <v>1300</v>
      </c>
      <c r="E134" s="214">
        <v>1634495</v>
      </c>
      <c r="F134" s="203" t="s">
        <v>2160</v>
      </c>
      <c r="G134" s="214" t="s">
        <v>427</v>
      </c>
      <c r="H134" s="227" t="s">
        <v>1910</v>
      </c>
      <c r="I134" s="220" t="s">
        <v>2176</v>
      </c>
      <c r="J134" s="220" t="s">
        <v>1879</v>
      </c>
      <c r="K134" s="221">
        <v>1100</v>
      </c>
      <c r="L134" s="172" t="s">
        <v>1325</v>
      </c>
      <c r="M134" s="172"/>
      <c r="N134" s="172"/>
      <c r="O134" s="51"/>
      <c r="P134" s="51" t="s">
        <v>1696</v>
      </c>
      <c r="Q134" s="191" t="s">
        <v>1697</v>
      </c>
      <c r="R134" s="47" t="s">
        <v>1304</v>
      </c>
      <c r="S134" s="172" t="s">
        <v>614</v>
      </c>
      <c r="T134" s="180">
        <v>42982</v>
      </c>
      <c r="U134" s="47" t="s">
        <v>2134</v>
      </c>
      <c r="V134" s="225" t="s">
        <v>1300</v>
      </c>
      <c r="W134" s="214">
        <v>167.5</v>
      </c>
      <c r="X134" s="225">
        <v>1</v>
      </c>
      <c r="Y134" s="228"/>
      <c r="Z134" s="220">
        <v>528712.92000000004</v>
      </c>
      <c r="AA134" s="220">
        <v>965393</v>
      </c>
      <c r="AB134" s="229" t="s">
        <v>1301</v>
      </c>
      <c r="AC134" s="203" t="s">
        <v>1302</v>
      </c>
      <c r="AD134" s="203"/>
      <c r="AE134" s="203"/>
      <c r="AF134" s="203"/>
      <c r="AG134" s="229" t="s">
        <v>2156</v>
      </c>
    </row>
    <row r="135" spans="1:33" ht="47.25">
      <c r="A135" s="214"/>
      <c r="B135" s="214"/>
      <c r="C135" s="203"/>
      <c r="D135" s="214"/>
      <c r="E135" s="214"/>
      <c r="F135" s="203"/>
      <c r="G135" s="214"/>
      <c r="H135" s="227"/>
      <c r="I135" s="220"/>
      <c r="J135" s="220"/>
      <c r="K135" s="221"/>
      <c r="L135" s="172" t="s">
        <v>1373</v>
      </c>
      <c r="M135" s="167">
        <v>2265006548</v>
      </c>
      <c r="N135" s="167">
        <v>226501001</v>
      </c>
      <c r="O135" s="182" t="s">
        <v>1374</v>
      </c>
      <c r="P135" s="167">
        <v>1634495101</v>
      </c>
      <c r="Q135" s="169" t="s">
        <v>1375</v>
      </c>
      <c r="R135" s="47" t="s">
        <v>80</v>
      </c>
      <c r="S135" s="172" t="s">
        <v>2153</v>
      </c>
      <c r="T135" s="180">
        <v>43032</v>
      </c>
      <c r="U135" s="47" t="s">
        <v>2135</v>
      </c>
      <c r="V135" s="225"/>
      <c r="W135" s="214"/>
      <c r="X135" s="225"/>
      <c r="Y135" s="228"/>
      <c r="Z135" s="220"/>
      <c r="AA135" s="220"/>
      <c r="AB135" s="229"/>
      <c r="AC135" s="203"/>
      <c r="AD135" s="203"/>
      <c r="AE135" s="203"/>
      <c r="AF135" s="203"/>
      <c r="AG135" s="229"/>
    </row>
    <row r="136" spans="1:33" ht="47.25">
      <c r="A136" s="214" t="s">
        <v>2860</v>
      </c>
      <c r="B136" s="214" t="s">
        <v>1297</v>
      </c>
      <c r="C136" s="203" t="s">
        <v>87</v>
      </c>
      <c r="D136" s="214" t="s">
        <v>1300</v>
      </c>
      <c r="E136" s="214">
        <v>1634467</v>
      </c>
      <c r="F136" s="203" t="s">
        <v>2157</v>
      </c>
      <c r="G136" s="214" t="s">
        <v>381</v>
      </c>
      <c r="H136" s="227" t="s">
        <v>1910</v>
      </c>
      <c r="I136" s="220" t="s">
        <v>2158</v>
      </c>
      <c r="J136" s="220" t="s">
        <v>1879</v>
      </c>
      <c r="K136" s="214">
        <v>3807</v>
      </c>
      <c r="L136" s="172" t="s">
        <v>1325</v>
      </c>
      <c r="M136" s="172"/>
      <c r="N136" s="172"/>
      <c r="O136" s="51"/>
      <c r="P136" s="51" t="s">
        <v>1696</v>
      </c>
      <c r="Q136" s="191" t="s">
        <v>1697</v>
      </c>
      <c r="R136" s="47" t="s">
        <v>1304</v>
      </c>
      <c r="S136" s="172" t="s">
        <v>2138</v>
      </c>
      <c r="T136" s="180">
        <v>43116</v>
      </c>
      <c r="U136" s="47" t="s">
        <v>2136</v>
      </c>
      <c r="V136" s="225" t="s">
        <v>1300</v>
      </c>
      <c r="W136" s="214">
        <v>1032.4000000000001</v>
      </c>
      <c r="X136" s="225">
        <v>2</v>
      </c>
      <c r="Y136" s="228"/>
      <c r="Z136" s="220">
        <v>5088158.82</v>
      </c>
      <c r="AA136" s="220">
        <v>15399175.16</v>
      </c>
      <c r="AB136" s="229" t="s">
        <v>1301</v>
      </c>
      <c r="AC136" s="203" t="s">
        <v>1302</v>
      </c>
      <c r="AD136" s="203"/>
      <c r="AE136" s="203"/>
      <c r="AF136" s="203"/>
      <c r="AG136" s="229" t="s">
        <v>2159</v>
      </c>
    </row>
    <row r="137" spans="1:33" ht="47.25">
      <c r="A137" s="214"/>
      <c r="B137" s="214"/>
      <c r="C137" s="203"/>
      <c r="D137" s="214"/>
      <c r="E137" s="214"/>
      <c r="F137" s="203"/>
      <c r="G137" s="214"/>
      <c r="H137" s="227"/>
      <c r="I137" s="220"/>
      <c r="J137" s="220"/>
      <c r="K137" s="214"/>
      <c r="L137" s="172" t="s">
        <v>1373</v>
      </c>
      <c r="M137" s="167">
        <v>2265006548</v>
      </c>
      <c r="N137" s="167">
        <v>226501001</v>
      </c>
      <c r="O137" s="182" t="s">
        <v>1374</v>
      </c>
      <c r="P137" s="167">
        <v>1634495101</v>
      </c>
      <c r="Q137" s="169" t="s">
        <v>1375</v>
      </c>
      <c r="R137" s="47" t="s">
        <v>80</v>
      </c>
      <c r="S137" s="172" t="s">
        <v>2153</v>
      </c>
      <c r="T137" s="180">
        <v>43032</v>
      </c>
      <c r="U137" s="47" t="s">
        <v>2137</v>
      </c>
      <c r="V137" s="225"/>
      <c r="W137" s="214"/>
      <c r="X137" s="225"/>
      <c r="Y137" s="228"/>
      <c r="Z137" s="220"/>
      <c r="AA137" s="220"/>
      <c r="AB137" s="229"/>
      <c r="AC137" s="203"/>
      <c r="AD137" s="203"/>
      <c r="AE137" s="203"/>
      <c r="AF137" s="203"/>
      <c r="AG137" s="229"/>
    </row>
    <row r="138" spans="1:33" ht="47.25">
      <c r="A138" s="214" t="s">
        <v>2861</v>
      </c>
      <c r="B138" s="214" t="s">
        <v>1297</v>
      </c>
      <c r="C138" s="203" t="s">
        <v>810</v>
      </c>
      <c r="D138" s="214" t="s">
        <v>1300</v>
      </c>
      <c r="E138" s="214">
        <v>1634439</v>
      </c>
      <c r="F138" s="203" t="s">
        <v>2161</v>
      </c>
      <c r="G138" s="214" t="s">
        <v>368</v>
      </c>
      <c r="H138" s="227" t="s">
        <v>2162</v>
      </c>
      <c r="I138" s="220" t="s">
        <v>2163</v>
      </c>
      <c r="J138" s="220" t="s">
        <v>1879</v>
      </c>
      <c r="K138" s="214">
        <v>2118</v>
      </c>
      <c r="L138" s="172" t="s">
        <v>1325</v>
      </c>
      <c r="M138" s="172"/>
      <c r="N138" s="172"/>
      <c r="O138" s="51"/>
      <c r="P138" s="51" t="s">
        <v>1696</v>
      </c>
      <c r="Q138" s="191" t="s">
        <v>1697</v>
      </c>
      <c r="R138" s="47" t="s">
        <v>1304</v>
      </c>
      <c r="S138" s="172" t="s">
        <v>2138</v>
      </c>
      <c r="T138" s="180">
        <v>43116</v>
      </c>
      <c r="U138" s="47" t="s">
        <v>2139</v>
      </c>
      <c r="V138" s="225" t="s">
        <v>1300</v>
      </c>
      <c r="W138" s="214">
        <v>2443.1</v>
      </c>
      <c r="X138" s="225" t="s">
        <v>1979</v>
      </c>
      <c r="Y138" s="228"/>
      <c r="Z138" s="220">
        <v>4367080</v>
      </c>
      <c r="AA138" s="220">
        <v>33975003.520000003</v>
      </c>
      <c r="AB138" s="229" t="s">
        <v>1301</v>
      </c>
      <c r="AC138" s="203" t="s">
        <v>1302</v>
      </c>
      <c r="AD138" s="203"/>
      <c r="AE138" s="203"/>
      <c r="AF138" s="203"/>
      <c r="AG138" s="229" t="s">
        <v>2164</v>
      </c>
    </row>
    <row r="139" spans="1:33" ht="47.25">
      <c r="A139" s="214"/>
      <c r="B139" s="214"/>
      <c r="C139" s="203"/>
      <c r="D139" s="214"/>
      <c r="E139" s="214"/>
      <c r="F139" s="203"/>
      <c r="G139" s="214"/>
      <c r="H139" s="227"/>
      <c r="I139" s="220"/>
      <c r="J139" s="220"/>
      <c r="K139" s="214"/>
      <c r="L139" s="172" t="s">
        <v>1373</v>
      </c>
      <c r="M139" s="167">
        <v>2265006548</v>
      </c>
      <c r="N139" s="167">
        <v>226501001</v>
      </c>
      <c r="O139" s="182" t="s">
        <v>1374</v>
      </c>
      <c r="P139" s="167">
        <v>1634495101</v>
      </c>
      <c r="Q139" s="169" t="s">
        <v>1375</v>
      </c>
      <c r="R139" s="47" t="s">
        <v>80</v>
      </c>
      <c r="S139" s="172" t="s">
        <v>2153</v>
      </c>
      <c r="T139" s="180">
        <v>43032</v>
      </c>
      <c r="U139" s="47" t="s">
        <v>2200</v>
      </c>
      <c r="V139" s="225"/>
      <c r="W139" s="214"/>
      <c r="X139" s="225"/>
      <c r="Y139" s="228"/>
      <c r="Z139" s="220"/>
      <c r="AA139" s="220"/>
      <c r="AB139" s="229"/>
      <c r="AC139" s="203"/>
      <c r="AD139" s="203"/>
      <c r="AE139" s="203"/>
      <c r="AF139" s="203"/>
      <c r="AG139" s="229"/>
    </row>
    <row r="140" spans="1:33" ht="94.5">
      <c r="A140" s="214" t="s">
        <v>2862</v>
      </c>
      <c r="B140" s="214" t="s">
        <v>2166</v>
      </c>
      <c r="C140" s="203" t="s">
        <v>78</v>
      </c>
      <c r="D140" s="214" t="s">
        <v>2167</v>
      </c>
      <c r="E140" s="214">
        <v>1634439</v>
      </c>
      <c r="F140" s="203" t="s">
        <v>2165</v>
      </c>
      <c r="G140" s="214" t="s">
        <v>354</v>
      </c>
      <c r="H140" s="227" t="s">
        <v>2168</v>
      </c>
      <c r="I140" s="220" t="s">
        <v>2169</v>
      </c>
      <c r="J140" s="220" t="s">
        <v>1879</v>
      </c>
      <c r="K140" s="214">
        <v>150</v>
      </c>
      <c r="L140" s="172" t="s">
        <v>1325</v>
      </c>
      <c r="M140" s="172"/>
      <c r="N140" s="172"/>
      <c r="O140" s="51"/>
      <c r="P140" s="51" t="s">
        <v>1696</v>
      </c>
      <c r="Q140" s="191" t="s">
        <v>1697</v>
      </c>
      <c r="R140" s="47" t="s">
        <v>1304</v>
      </c>
      <c r="S140" s="172" t="s">
        <v>2142</v>
      </c>
      <c r="T140" s="180">
        <v>42270</v>
      </c>
      <c r="U140" s="47" t="s">
        <v>2140</v>
      </c>
      <c r="V140" s="225" t="s">
        <v>1300</v>
      </c>
      <c r="W140" s="214">
        <v>45.3</v>
      </c>
      <c r="X140" s="225">
        <v>1</v>
      </c>
      <c r="Y140" s="228"/>
      <c r="Z140" s="220">
        <v>2902058.11</v>
      </c>
      <c r="AA140" s="220">
        <v>167631.29</v>
      </c>
      <c r="AB140" s="229" t="s">
        <v>1301</v>
      </c>
      <c r="AC140" s="203" t="s">
        <v>1302</v>
      </c>
      <c r="AD140" s="203"/>
      <c r="AE140" s="203"/>
      <c r="AF140" s="203"/>
      <c r="AG140" s="229"/>
    </row>
    <row r="141" spans="1:33" ht="47.25">
      <c r="A141" s="214"/>
      <c r="B141" s="214"/>
      <c r="C141" s="203"/>
      <c r="D141" s="214"/>
      <c r="E141" s="214"/>
      <c r="F141" s="203"/>
      <c r="G141" s="214"/>
      <c r="H141" s="227"/>
      <c r="I141" s="220"/>
      <c r="J141" s="220"/>
      <c r="K141" s="214"/>
      <c r="L141" s="172" t="s">
        <v>1373</v>
      </c>
      <c r="M141" s="167">
        <v>2265006548</v>
      </c>
      <c r="N141" s="167">
        <v>226501001</v>
      </c>
      <c r="O141" s="182" t="s">
        <v>1374</v>
      </c>
      <c r="P141" s="167">
        <v>1634495101</v>
      </c>
      <c r="Q141" s="169" t="s">
        <v>1375</v>
      </c>
      <c r="R141" s="47" t="s">
        <v>80</v>
      </c>
      <c r="S141" s="172" t="s">
        <v>2143</v>
      </c>
      <c r="T141" s="180">
        <v>43679</v>
      </c>
      <c r="U141" s="47" t="s">
        <v>2141</v>
      </c>
      <c r="V141" s="225"/>
      <c r="W141" s="214"/>
      <c r="X141" s="225"/>
      <c r="Y141" s="228"/>
      <c r="Z141" s="220"/>
      <c r="AA141" s="220"/>
      <c r="AB141" s="229"/>
      <c r="AC141" s="203"/>
      <c r="AD141" s="203"/>
      <c r="AE141" s="203"/>
      <c r="AF141" s="203"/>
      <c r="AG141" s="229"/>
    </row>
    <row r="142" spans="1:33" ht="63">
      <c r="A142" s="214" t="s">
        <v>2863</v>
      </c>
      <c r="B142" s="214" t="s">
        <v>2166</v>
      </c>
      <c r="C142" s="203" t="s">
        <v>121</v>
      </c>
      <c r="D142" s="214"/>
      <c r="E142" s="214">
        <v>1634439</v>
      </c>
      <c r="F142" s="222" t="s">
        <v>1043</v>
      </c>
      <c r="G142" s="214" t="s">
        <v>1046</v>
      </c>
      <c r="H142" s="227"/>
      <c r="I142" s="227"/>
      <c r="J142" s="227"/>
      <c r="K142" s="227"/>
      <c r="L142" s="172" t="s">
        <v>1325</v>
      </c>
      <c r="M142" s="172"/>
      <c r="N142" s="172"/>
      <c r="O142" s="51"/>
      <c r="P142" s="51" t="s">
        <v>1696</v>
      </c>
      <c r="Q142" s="191" t="s">
        <v>1697</v>
      </c>
      <c r="R142" s="47" t="s">
        <v>1304</v>
      </c>
      <c r="S142" s="172" t="s">
        <v>2769</v>
      </c>
      <c r="T142" s="180">
        <v>42270</v>
      </c>
      <c r="U142" s="47" t="s">
        <v>2771</v>
      </c>
      <c r="V142" s="225" t="s">
        <v>1300</v>
      </c>
      <c r="W142" s="214">
        <v>302</v>
      </c>
      <c r="X142" s="225"/>
      <c r="Y142" s="228"/>
      <c r="Z142" s="220">
        <v>91693</v>
      </c>
      <c r="AA142" s="220">
        <v>2747070</v>
      </c>
      <c r="AB142" s="229" t="s">
        <v>1301</v>
      </c>
      <c r="AC142" s="203" t="s">
        <v>1302</v>
      </c>
      <c r="AD142" s="203"/>
      <c r="AE142" s="203"/>
      <c r="AF142" s="203"/>
      <c r="AG142" s="229"/>
    </row>
    <row r="143" spans="1:33" ht="47.25">
      <c r="A143" s="214"/>
      <c r="B143" s="214"/>
      <c r="C143" s="203"/>
      <c r="D143" s="214"/>
      <c r="E143" s="214"/>
      <c r="F143" s="222"/>
      <c r="G143" s="214"/>
      <c r="H143" s="227"/>
      <c r="I143" s="227"/>
      <c r="J143" s="227"/>
      <c r="K143" s="227"/>
      <c r="L143" s="172" t="s">
        <v>1373</v>
      </c>
      <c r="M143" s="167">
        <v>2265006548</v>
      </c>
      <c r="N143" s="167">
        <v>226501001</v>
      </c>
      <c r="O143" s="182" t="s">
        <v>1374</v>
      </c>
      <c r="P143" s="167">
        <v>1634495101</v>
      </c>
      <c r="Q143" s="169" t="s">
        <v>1375</v>
      </c>
      <c r="R143" s="47" t="s">
        <v>80</v>
      </c>
      <c r="S143" s="172" t="s">
        <v>2143</v>
      </c>
      <c r="T143" s="173">
        <v>43679</v>
      </c>
      <c r="U143" s="172" t="s">
        <v>2770</v>
      </c>
      <c r="V143" s="225"/>
      <c r="W143" s="214"/>
      <c r="X143" s="225"/>
      <c r="Y143" s="228"/>
      <c r="Z143" s="220"/>
      <c r="AA143" s="220"/>
      <c r="AB143" s="229"/>
      <c r="AC143" s="203"/>
      <c r="AD143" s="203"/>
      <c r="AE143" s="203"/>
      <c r="AF143" s="203"/>
      <c r="AG143" s="229"/>
    </row>
    <row r="144" spans="1:33" ht="94.5">
      <c r="A144" s="214" t="s">
        <v>2864</v>
      </c>
      <c r="B144" s="214" t="s">
        <v>1297</v>
      </c>
      <c r="C144" s="203" t="s">
        <v>88</v>
      </c>
      <c r="D144" s="214" t="s">
        <v>1300</v>
      </c>
      <c r="E144" s="214">
        <v>1634408</v>
      </c>
      <c r="F144" s="203" t="s">
        <v>2170</v>
      </c>
      <c r="G144" s="214" t="s">
        <v>366</v>
      </c>
      <c r="H144" s="227" t="s">
        <v>1910</v>
      </c>
      <c r="I144" s="220" t="s">
        <v>2171</v>
      </c>
      <c r="J144" s="220" t="s">
        <v>1879</v>
      </c>
      <c r="K144" s="214">
        <v>1345</v>
      </c>
      <c r="L144" s="172" t="s">
        <v>1325</v>
      </c>
      <c r="M144" s="172"/>
      <c r="N144" s="172"/>
      <c r="O144" s="51"/>
      <c r="P144" s="51" t="s">
        <v>1696</v>
      </c>
      <c r="Q144" s="191" t="s">
        <v>1697</v>
      </c>
      <c r="R144" s="47" t="s">
        <v>1304</v>
      </c>
      <c r="S144" s="172" t="s">
        <v>2146</v>
      </c>
      <c r="T144" s="180">
        <v>42306</v>
      </c>
      <c r="U144" s="47" t="s">
        <v>2145</v>
      </c>
      <c r="V144" s="225" t="s">
        <v>1300</v>
      </c>
      <c r="W144" s="214">
        <v>626.79999999999995</v>
      </c>
      <c r="X144" s="225" t="s">
        <v>1979</v>
      </c>
      <c r="Y144" s="228"/>
      <c r="Z144" s="220">
        <v>1742881.14</v>
      </c>
      <c r="AA144" s="220">
        <v>9349286.1199999992</v>
      </c>
      <c r="AB144" s="229" t="s">
        <v>1301</v>
      </c>
      <c r="AC144" s="203" t="s">
        <v>1302</v>
      </c>
      <c r="AD144" s="203"/>
      <c r="AE144" s="203"/>
      <c r="AF144" s="203"/>
      <c r="AG144" s="229"/>
    </row>
    <row r="145" spans="1:33" ht="47.25">
      <c r="A145" s="214"/>
      <c r="B145" s="214"/>
      <c r="C145" s="203"/>
      <c r="D145" s="214"/>
      <c r="E145" s="214"/>
      <c r="F145" s="203"/>
      <c r="G145" s="214"/>
      <c r="H145" s="227"/>
      <c r="I145" s="220"/>
      <c r="J145" s="220"/>
      <c r="K145" s="214"/>
      <c r="L145" s="172" t="s">
        <v>1373</v>
      </c>
      <c r="M145" s="167">
        <v>2265006548</v>
      </c>
      <c r="N145" s="167">
        <v>226501001</v>
      </c>
      <c r="O145" s="182" t="s">
        <v>1374</v>
      </c>
      <c r="P145" s="167">
        <v>1634495101</v>
      </c>
      <c r="Q145" s="169" t="s">
        <v>1375</v>
      </c>
      <c r="R145" s="47" t="s">
        <v>80</v>
      </c>
      <c r="S145" s="172" t="s">
        <v>2153</v>
      </c>
      <c r="T145" s="180">
        <v>43032</v>
      </c>
      <c r="U145" s="47" t="s">
        <v>2144</v>
      </c>
      <c r="V145" s="225"/>
      <c r="W145" s="214"/>
      <c r="X145" s="225"/>
      <c r="Y145" s="228"/>
      <c r="Z145" s="220"/>
      <c r="AA145" s="220"/>
      <c r="AB145" s="229"/>
      <c r="AC145" s="203"/>
      <c r="AD145" s="203"/>
      <c r="AE145" s="203"/>
      <c r="AF145" s="203"/>
      <c r="AG145" s="229"/>
    </row>
    <row r="146" spans="1:33" ht="47.25">
      <c r="A146" s="214" t="s">
        <v>2865</v>
      </c>
      <c r="B146" s="214" t="s">
        <v>1297</v>
      </c>
      <c r="C146" s="203" t="s">
        <v>89</v>
      </c>
      <c r="D146" s="214" t="s">
        <v>1300</v>
      </c>
      <c r="E146" s="214">
        <v>1634408</v>
      </c>
      <c r="F146" s="203" t="s">
        <v>2172</v>
      </c>
      <c r="G146" s="214" t="s">
        <v>385</v>
      </c>
      <c r="H146" s="227" t="s">
        <v>1910</v>
      </c>
      <c r="I146" s="220"/>
      <c r="J146" s="220"/>
      <c r="K146" s="221"/>
      <c r="L146" s="172" t="s">
        <v>1325</v>
      </c>
      <c r="M146" s="172"/>
      <c r="N146" s="172"/>
      <c r="O146" s="51"/>
      <c r="P146" s="51" t="s">
        <v>1696</v>
      </c>
      <c r="Q146" s="191" t="s">
        <v>1697</v>
      </c>
      <c r="R146" s="47" t="s">
        <v>1304</v>
      </c>
      <c r="S146" s="172" t="s">
        <v>614</v>
      </c>
      <c r="T146" s="180">
        <v>42982</v>
      </c>
      <c r="U146" s="47" t="s">
        <v>2148</v>
      </c>
      <c r="V146" s="225" t="s">
        <v>1300</v>
      </c>
      <c r="W146" s="214">
        <v>825.7</v>
      </c>
      <c r="X146" s="225" t="s">
        <v>2129</v>
      </c>
      <c r="Y146" s="228"/>
      <c r="Z146" s="220">
        <v>853068.33</v>
      </c>
      <c r="AA146" s="220">
        <v>12316058.630000001</v>
      </c>
      <c r="AB146" s="229" t="s">
        <v>1301</v>
      </c>
      <c r="AC146" s="203" t="s">
        <v>1302</v>
      </c>
      <c r="AD146" s="203"/>
      <c r="AE146" s="203"/>
      <c r="AF146" s="203"/>
      <c r="AG146" s="229"/>
    </row>
    <row r="147" spans="1:33" ht="47.25">
      <c r="A147" s="214"/>
      <c r="B147" s="214"/>
      <c r="C147" s="203"/>
      <c r="D147" s="214"/>
      <c r="E147" s="214"/>
      <c r="F147" s="203"/>
      <c r="G147" s="214"/>
      <c r="H147" s="227"/>
      <c r="I147" s="220"/>
      <c r="J147" s="220"/>
      <c r="K147" s="221"/>
      <c r="L147" s="172" t="s">
        <v>1373</v>
      </c>
      <c r="M147" s="167">
        <v>2265006548</v>
      </c>
      <c r="N147" s="167">
        <v>226501001</v>
      </c>
      <c r="O147" s="182" t="s">
        <v>1374</v>
      </c>
      <c r="P147" s="167">
        <v>1634495101</v>
      </c>
      <c r="Q147" s="169" t="s">
        <v>1375</v>
      </c>
      <c r="R147" s="47" t="s">
        <v>80</v>
      </c>
      <c r="S147" s="172" t="s">
        <v>2153</v>
      </c>
      <c r="T147" s="180">
        <v>43032</v>
      </c>
      <c r="U147" s="47" t="s">
        <v>2147</v>
      </c>
      <c r="V147" s="225"/>
      <c r="W147" s="214"/>
      <c r="X147" s="225"/>
      <c r="Y147" s="228"/>
      <c r="Z147" s="220"/>
      <c r="AA147" s="220"/>
      <c r="AB147" s="229"/>
      <c r="AC147" s="203"/>
      <c r="AD147" s="203"/>
      <c r="AE147" s="203"/>
      <c r="AF147" s="203"/>
      <c r="AG147" s="229"/>
    </row>
    <row r="148" spans="1:33" ht="47.25">
      <c r="A148" s="214" t="s">
        <v>2866</v>
      </c>
      <c r="B148" s="214" t="s">
        <v>1297</v>
      </c>
      <c r="C148" s="203" t="s">
        <v>88</v>
      </c>
      <c r="D148" s="214" t="s">
        <v>1300</v>
      </c>
      <c r="E148" s="214">
        <v>1634422</v>
      </c>
      <c r="F148" s="203" t="s">
        <v>2179</v>
      </c>
      <c r="G148" s="214" t="s">
        <v>352</v>
      </c>
      <c r="H148" s="227" t="s">
        <v>1910</v>
      </c>
      <c r="I148" s="220" t="s">
        <v>147</v>
      </c>
      <c r="J148" s="220" t="s">
        <v>1879</v>
      </c>
      <c r="K148" s="214">
        <v>1090</v>
      </c>
      <c r="L148" s="172" t="s">
        <v>1325</v>
      </c>
      <c r="M148" s="172"/>
      <c r="N148" s="172"/>
      <c r="O148" s="51"/>
      <c r="P148" s="51" t="s">
        <v>1696</v>
      </c>
      <c r="Q148" s="191" t="s">
        <v>1697</v>
      </c>
      <c r="R148" s="47" t="s">
        <v>1304</v>
      </c>
      <c r="S148" s="172" t="s">
        <v>614</v>
      </c>
      <c r="T148" s="180">
        <v>42982</v>
      </c>
      <c r="U148" s="47" t="s">
        <v>2150</v>
      </c>
      <c r="V148" s="225" t="s">
        <v>1300</v>
      </c>
      <c r="W148" s="214">
        <v>591.70000000000005</v>
      </c>
      <c r="X148" s="225">
        <v>1</v>
      </c>
      <c r="Y148" s="228"/>
      <c r="Z148" s="220">
        <v>2052501.12</v>
      </c>
      <c r="AA148" s="220">
        <v>3954260.1</v>
      </c>
      <c r="AB148" s="229" t="s">
        <v>1301</v>
      </c>
      <c r="AC148" s="203" t="s">
        <v>1302</v>
      </c>
      <c r="AD148" s="203"/>
      <c r="AE148" s="203"/>
      <c r="AF148" s="203"/>
      <c r="AG148" s="229"/>
    </row>
    <row r="149" spans="1:33" ht="47.25">
      <c r="A149" s="214"/>
      <c r="B149" s="214"/>
      <c r="C149" s="203"/>
      <c r="D149" s="214"/>
      <c r="E149" s="214"/>
      <c r="F149" s="203"/>
      <c r="G149" s="214"/>
      <c r="H149" s="227"/>
      <c r="I149" s="220"/>
      <c r="J149" s="220"/>
      <c r="K149" s="214"/>
      <c r="L149" s="172" t="s">
        <v>1373</v>
      </c>
      <c r="M149" s="167">
        <v>2265006548</v>
      </c>
      <c r="N149" s="167">
        <v>226501001</v>
      </c>
      <c r="O149" s="182" t="s">
        <v>1374</v>
      </c>
      <c r="P149" s="167">
        <v>1634495101</v>
      </c>
      <c r="Q149" s="169" t="s">
        <v>1375</v>
      </c>
      <c r="R149" s="47" t="s">
        <v>80</v>
      </c>
      <c r="S149" s="172" t="s">
        <v>2153</v>
      </c>
      <c r="T149" s="180">
        <v>43032</v>
      </c>
      <c r="U149" s="47" t="s">
        <v>2149</v>
      </c>
      <c r="V149" s="225"/>
      <c r="W149" s="214"/>
      <c r="X149" s="225"/>
      <c r="Y149" s="228"/>
      <c r="Z149" s="220"/>
      <c r="AA149" s="220"/>
      <c r="AB149" s="229"/>
      <c r="AC149" s="203"/>
      <c r="AD149" s="203"/>
      <c r="AE149" s="203"/>
      <c r="AF149" s="203"/>
      <c r="AG149" s="229"/>
    </row>
    <row r="150" spans="1:33" ht="47.25">
      <c r="A150" s="214" t="s">
        <v>2867</v>
      </c>
      <c r="B150" s="214" t="s">
        <v>1297</v>
      </c>
      <c r="C150" s="203" t="s">
        <v>90</v>
      </c>
      <c r="D150" s="214" t="s">
        <v>1300</v>
      </c>
      <c r="E150" s="214">
        <v>1634489</v>
      </c>
      <c r="F150" s="203" t="s">
        <v>2180</v>
      </c>
      <c r="G150" s="214" t="s">
        <v>490</v>
      </c>
      <c r="H150" s="227" t="s">
        <v>2181</v>
      </c>
      <c r="I150" s="220" t="s">
        <v>964</v>
      </c>
      <c r="J150" s="220" t="s">
        <v>1879</v>
      </c>
      <c r="K150" s="221">
        <v>1500</v>
      </c>
      <c r="L150" s="172" t="s">
        <v>1325</v>
      </c>
      <c r="M150" s="172"/>
      <c r="N150" s="172"/>
      <c r="O150" s="51"/>
      <c r="P150" s="51" t="s">
        <v>1696</v>
      </c>
      <c r="Q150" s="191" t="s">
        <v>1697</v>
      </c>
      <c r="R150" s="47" t="s">
        <v>1304</v>
      </c>
      <c r="S150" s="172" t="s">
        <v>691</v>
      </c>
      <c r="T150" s="180">
        <v>33445</v>
      </c>
      <c r="U150" s="47" t="s">
        <v>2151</v>
      </c>
      <c r="V150" s="225" t="s">
        <v>1300</v>
      </c>
      <c r="W150" s="214">
        <v>796.2</v>
      </c>
      <c r="X150" s="225" t="s">
        <v>2129</v>
      </c>
      <c r="Y150" s="228"/>
      <c r="Z150" s="220">
        <v>3011372.01</v>
      </c>
      <c r="AA150" s="220">
        <v>14074689.119999999</v>
      </c>
      <c r="AB150" s="229" t="s">
        <v>1301</v>
      </c>
      <c r="AC150" s="203" t="s">
        <v>1302</v>
      </c>
      <c r="AD150" s="203"/>
      <c r="AE150" s="203"/>
      <c r="AF150" s="203"/>
      <c r="AG150" s="229" t="s">
        <v>2182</v>
      </c>
    </row>
    <row r="151" spans="1:33" ht="47.25">
      <c r="A151" s="214"/>
      <c r="B151" s="214"/>
      <c r="C151" s="203"/>
      <c r="D151" s="214"/>
      <c r="E151" s="214"/>
      <c r="F151" s="203"/>
      <c r="G151" s="214"/>
      <c r="H151" s="227"/>
      <c r="I151" s="220"/>
      <c r="J151" s="220"/>
      <c r="K151" s="221"/>
      <c r="L151" s="172" t="s">
        <v>1373</v>
      </c>
      <c r="M151" s="167">
        <v>2265006548</v>
      </c>
      <c r="N151" s="167">
        <v>226501001</v>
      </c>
      <c r="O151" s="182" t="s">
        <v>1374</v>
      </c>
      <c r="P151" s="167">
        <v>1634495101</v>
      </c>
      <c r="Q151" s="169" t="s">
        <v>1375</v>
      </c>
      <c r="R151" s="47" t="s">
        <v>80</v>
      </c>
      <c r="S151" s="172" t="s">
        <v>2153</v>
      </c>
      <c r="T151" s="180">
        <v>43032</v>
      </c>
      <c r="U151" s="47" t="s">
        <v>2152</v>
      </c>
      <c r="V151" s="225"/>
      <c r="W151" s="214"/>
      <c r="X151" s="225"/>
      <c r="Y151" s="228"/>
      <c r="Z151" s="220"/>
      <c r="AA151" s="220"/>
      <c r="AB151" s="229"/>
      <c r="AC151" s="203"/>
      <c r="AD151" s="203"/>
      <c r="AE151" s="203"/>
      <c r="AF151" s="203"/>
      <c r="AG151" s="229"/>
    </row>
    <row r="152" spans="1:33" ht="47.25">
      <c r="A152" s="214" t="s">
        <v>2868</v>
      </c>
      <c r="B152" s="214" t="s">
        <v>1297</v>
      </c>
      <c r="C152" s="203" t="s">
        <v>89</v>
      </c>
      <c r="D152" s="214" t="s">
        <v>1300</v>
      </c>
      <c r="E152" s="214">
        <v>1634478</v>
      </c>
      <c r="F152" s="203" t="s">
        <v>2183</v>
      </c>
      <c r="G152" s="214" t="s">
        <v>396</v>
      </c>
      <c r="H152" s="227" t="s">
        <v>1910</v>
      </c>
      <c r="I152" s="220" t="s">
        <v>143</v>
      </c>
      <c r="J152" s="220" t="s">
        <v>1879</v>
      </c>
      <c r="K152" s="214">
        <v>1585</v>
      </c>
      <c r="L152" s="172" t="s">
        <v>1325</v>
      </c>
      <c r="M152" s="172"/>
      <c r="N152" s="172"/>
      <c r="O152" s="51"/>
      <c r="P152" s="51" t="s">
        <v>1696</v>
      </c>
      <c r="Q152" s="191" t="s">
        <v>1697</v>
      </c>
      <c r="R152" s="47" t="s">
        <v>1304</v>
      </c>
      <c r="S152" s="172" t="s">
        <v>614</v>
      </c>
      <c r="T152" s="180">
        <v>42982</v>
      </c>
      <c r="U152" s="47" t="s">
        <v>2185</v>
      </c>
      <c r="V152" s="225" t="s">
        <v>1300</v>
      </c>
      <c r="W152" s="214">
        <v>751.2</v>
      </c>
      <c r="X152" s="225">
        <v>1</v>
      </c>
      <c r="Y152" s="228"/>
      <c r="Z152" s="220">
        <v>4271599.41</v>
      </c>
      <c r="AA152" s="220">
        <v>11204824.08</v>
      </c>
      <c r="AB152" s="229" t="s">
        <v>1301</v>
      </c>
      <c r="AC152" s="203" t="s">
        <v>1302</v>
      </c>
      <c r="AD152" s="203"/>
      <c r="AE152" s="203"/>
      <c r="AF152" s="203"/>
      <c r="AG152" s="229"/>
    </row>
    <row r="153" spans="1:33" ht="47.25">
      <c r="A153" s="214"/>
      <c r="B153" s="214"/>
      <c r="C153" s="203"/>
      <c r="D153" s="214"/>
      <c r="E153" s="214"/>
      <c r="F153" s="203"/>
      <c r="G153" s="214"/>
      <c r="H153" s="227"/>
      <c r="I153" s="220"/>
      <c r="J153" s="220"/>
      <c r="K153" s="214"/>
      <c r="L153" s="172" t="s">
        <v>1373</v>
      </c>
      <c r="M153" s="167">
        <v>2265006548</v>
      </c>
      <c r="N153" s="167">
        <v>226501001</v>
      </c>
      <c r="O153" s="182" t="s">
        <v>1374</v>
      </c>
      <c r="P153" s="167">
        <v>1634495101</v>
      </c>
      <c r="Q153" s="169" t="s">
        <v>1375</v>
      </c>
      <c r="R153" s="47" t="s">
        <v>80</v>
      </c>
      <c r="S153" s="172" t="s">
        <v>2153</v>
      </c>
      <c r="T153" s="180">
        <v>43032</v>
      </c>
      <c r="U153" s="47" t="s">
        <v>2184</v>
      </c>
      <c r="V153" s="225"/>
      <c r="W153" s="214"/>
      <c r="X153" s="225"/>
      <c r="Y153" s="228"/>
      <c r="Z153" s="220"/>
      <c r="AA153" s="220"/>
      <c r="AB153" s="229"/>
      <c r="AC153" s="203"/>
      <c r="AD153" s="203"/>
      <c r="AE153" s="203"/>
      <c r="AF153" s="203"/>
      <c r="AG153" s="229"/>
    </row>
    <row r="154" spans="1:33" ht="47.25">
      <c r="A154" s="214" t="s">
        <v>2869</v>
      </c>
      <c r="B154" s="214" t="s">
        <v>1297</v>
      </c>
      <c r="C154" s="203" t="s">
        <v>91</v>
      </c>
      <c r="D154" s="214" t="s">
        <v>1300</v>
      </c>
      <c r="E154" s="214">
        <v>1634445</v>
      </c>
      <c r="F154" s="203" t="s">
        <v>2201</v>
      </c>
      <c r="G154" s="214" t="s">
        <v>461</v>
      </c>
      <c r="H154" s="227" t="s">
        <v>1910</v>
      </c>
      <c r="I154" s="214" t="s">
        <v>145</v>
      </c>
      <c r="J154" s="220" t="s">
        <v>1879</v>
      </c>
      <c r="K154" s="214">
        <v>2240</v>
      </c>
      <c r="L154" s="172" t="s">
        <v>1325</v>
      </c>
      <c r="M154" s="172"/>
      <c r="N154" s="172"/>
      <c r="O154" s="51"/>
      <c r="P154" s="51" t="s">
        <v>1696</v>
      </c>
      <c r="Q154" s="191" t="s">
        <v>1697</v>
      </c>
      <c r="R154" s="47" t="s">
        <v>1304</v>
      </c>
      <c r="S154" s="172" t="s">
        <v>512</v>
      </c>
      <c r="T154" s="180"/>
      <c r="U154" s="47" t="s">
        <v>2187</v>
      </c>
      <c r="V154" s="225" t="s">
        <v>1300</v>
      </c>
      <c r="W154" s="214">
        <v>803.2</v>
      </c>
      <c r="X154" s="225" t="s">
        <v>2129</v>
      </c>
      <c r="Y154" s="228"/>
      <c r="Z154" s="220">
        <f>4775987+107772.53</f>
        <v>4883759.53</v>
      </c>
      <c r="AA154" s="220">
        <v>16646435.66</v>
      </c>
      <c r="AB154" s="229" t="s">
        <v>1301</v>
      </c>
      <c r="AC154" s="203" t="s">
        <v>1302</v>
      </c>
      <c r="AD154" s="203"/>
      <c r="AE154" s="203"/>
      <c r="AF154" s="203"/>
      <c r="AG154" s="229" t="s">
        <v>2188</v>
      </c>
    </row>
    <row r="155" spans="1:33" ht="47.25">
      <c r="A155" s="214"/>
      <c r="B155" s="214"/>
      <c r="C155" s="203"/>
      <c r="D155" s="214"/>
      <c r="E155" s="214"/>
      <c r="F155" s="203"/>
      <c r="G155" s="214"/>
      <c r="H155" s="227"/>
      <c r="I155" s="214"/>
      <c r="J155" s="220"/>
      <c r="K155" s="214"/>
      <c r="L155" s="172" t="s">
        <v>1373</v>
      </c>
      <c r="M155" s="167">
        <v>2265006548</v>
      </c>
      <c r="N155" s="167">
        <v>226501001</v>
      </c>
      <c r="O155" s="182" t="s">
        <v>1374</v>
      </c>
      <c r="P155" s="167">
        <v>1634495101</v>
      </c>
      <c r="Q155" s="169" t="s">
        <v>1375</v>
      </c>
      <c r="R155" s="47" t="s">
        <v>80</v>
      </c>
      <c r="S155" s="172" t="s">
        <v>2153</v>
      </c>
      <c r="T155" s="180">
        <v>43032</v>
      </c>
      <c r="U155" s="47" t="s">
        <v>2186</v>
      </c>
      <c r="V155" s="225"/>
      <c r="W155" s="214"/>
      <c r="X155" s="225"/>
      <c r="Y155" s="228"/>
      <c r="Z155" s="220"/>
      <c r="AA155" s="220"/>
      <c r="AB155" s="229"/>
      <c r="AC155" s="203"/>
      <c r="AD155" s="203"/>
      <c r="AE155" s="203"/>
      <c r="AF155" s="203"/>
      <c r="AG155" s="229"/>
    </row>
    <row r="156" spans="1:33" ht="47.25">
      <c r="A156" s="214" t="s">
        <v>2870</v>
      </c>
      <c r="B156" s="214" t="s">
        <v>1297</v>
      </c>
      <c r="C156" s="203" t="s">
        <v>92</v>
      </c>
      <c r="D156" s="214" t="s">
        <v>1300</v>
      </c>
      <c r="E156" s="214">
        <v>1634445</v>
      </c>
      <c r="F156" s="203" t="s">
        <v>2189</v>
      </c>
      <c r="G156" s="214" t="s">
        <v>424</v>
      </c>
      <c r="H156" s="227" t="s">
        <v>1910</v>
      </c>
      <c r="I156" s="214" t="s">
        <v>166</v>
      </c>
      <c r="J156" s="220" t="s">
        <v>1879</v>
      </c>
      <c r="K156" s="214">
        <v>564</v>
      </c>
      <c r="L156" s="172" t="s">
        <v>1325</v>
      </c>
      <c r="M156" s="172"/>
      <c r="N156" s="172"/>
      <c r="O156" s="51"/>
      <c r="P156" s="51" t="s">
        <v>1696</v>
      </c>
      <c r="Q156" s="191" t="s">
        <v>1697</v>
      </c>
      <c r="R156" s="47" t="s">
        <v>1304</v>
      </c>
      <c r="S156" s="172" t="s">
        <v>614</v>
      </c>
      <c r="T156" s="180">
        <v>42982</v>
      </c>
      <c r="U156" s="47" t="s">
        <v>2191</v>
      </c>
      <c r="V156" s="225" t="s">
        <v>1300</v>
      </c>
      <c r="W156" s="214">
        <v>299.3</v>
      </c>
      <c r="X156" s="225">
        <v>1</v>
      </c>
      <c r="Y156" s="228"/>
      <c r="Z156" s="220">
        <v>844560</v>
      </c>
      <c r="AA156" s="220">
        <v>3257321.18</v>
      </c>
      <c r="AB156" s="229" t="s">
        <v>1301</v>
      </c>
      <c r="AC156" s="203" t="s">
        <v>1302</v>
      </c>
      <c r="AD156" s="203"/>
      <c r="AE156" s="203"/>
      <c r="AF156" s="203"/>
      <c r="AG156" s="229" t="s">
        <v>2196</v>
      </c>
    </row>
    <row r="157" spans="1:33" ht="47.25">
      <c r="A157" s="214"/>
      <c r="B157" s="214"/>
      <c r="C157" s="203"/>
      <c r="D157" s="214"/>
      <c r="E157" s="214"/>
      <c r="F157" s="203"/>
      <c r="G157" s="214"/>
      <c r="H157" s="227"/>
      <c r="I157" s="214"/>
      <c r="J157" s="220"/>
      <c r="K157" s="214"/>
      <c r="L157" s="172" t="s">
        <v>1373</v>
      </c>
      <c r="M157" s="167">
        <v>2265006548</v>
      </c>
      <c r="N157" s="167">
        <v>226501001</v>
      </c>
      <c r="O157" s="182" t="s">
        <v>1374</v>
      </c>
      <c r="P157" s="167">
        <v>1634495101</v>
      </c>
      <c r="Q157" s="169" t="s">
        <v>1375</v>
      </c>
      <c r="R157" s="47" t="s">
        <v>80</v>
      </c>
      <c r="S157" s="172" t="s">
        <v>2153</v>
      </c>
      <c r="T157" s="180">
        <v>43032</v>
      </c>
      <c r="U157" s="47" t="s">
        <v>2190</v>
      </c>
      <c r="V157" s="225"/>
      <c r="W157" s="214"/>
      <c r="X157" s="225"/>
      <c r="Y157" s="228"/>
      <c r="Z157" s="220"/>
      <c r="AA157" s="220"/>
      <c r="AB157" s="229"/>
      <c r="AC157" s="203"/>
      <c r="AD157" s="203"/>
      <c r="AE157" s="203"/>
      <c r="AF157" s="203"/>
      <c r="AG157" s="229"/>
    </row>
    <row r="158" spans="1:33" ht="47.25">
      <c r="A158" s="214" t="s">
        <v>2871</v>
      </c>
      <c r="B158" s="214" t="s">
        <v>1297</v>
      </c>
      <c r="C158" s="203" t="s">
        <v>93</v>
      </c>
      <c r="D158" s="214" t="s">
        <v>1300</v>
      </c>
      <c r="E158" s="214">
        <v>1634450</v>
      </c>
      <c r="F158" s="203" t="s">
        <v>2192</v>
      </c>
      <c r="G158" s="214" t="s">
        <v>351</v>
      </c>
      <c r="H158" s="227" t="s">
        <v>1982</v>
      </c>
      <c r="I158" s="214" t="s">
        <v>144</v>
      </c>
      <c r="J158" s="220" t="s">
        <v>1879</v>
      </c>
      <c r="K158" s="214">
        <v>2610</v>
      </c>
      <c r="L158" s="172" t="s">
        <v>1325</v>
      </c>
      <c r="M158" s="172"/>
      <c r="N158" s="172"/>
      <c r="O158" s="51"/>
      <c r="P158" s="51" t="s">
        <v>1696</v>
      </c>
      <c r="Q158" s="191" t="s">
        <v>1697</v>
      </c>
      <c r="R158" s="47" t="s">
        <v>1304</v>
      </c>
      <c r="S158" s="172" t="s">
        <v>614</v>
      </c>
      <c r="T158" s="180">
        <v>42982</v>
      </c>
      <c r="U158" s="47" t="s">
        <v>2194</v>
      </c>
      <c r="V158" s="225" t="s">
        <v>1300</v>
      </c>
      <c r="W158" s="214">
        <v>1640</v>
      </c>
      <c r="X158" s="225">
        <v>2</v>
      </c>
      <c r="Y158" s="228"/>
      <c r="Z158" s="220">
        <v>3895762.5</v>
      </c>
      <c r="AA158" s="220">
        <v>25041808.039999999</v>
      </c>
      <c r="AB158" s="229" t="s">
        <v>1301</v>
      </c>
      <c r="AC158" s="203" t="s">
        <v>1302</v>
      </c>
      <c r="AD158" s="203"/>
      <c r="AE158" s="203"/>
      <c r="AF158" s="203"/>
      <c r="AG158" s="229" t="s">
        <v>2195</v>
      </c>
    </row>
    <row r="159" spans="1:33" ht="47.25">
      <c r="A159" s="214"/>
      <c r="B159" s="214"/>
      <c r="C159" s="203"/>
      <c r="D159" s="214"/>
      <c r="E159" s="214"/>
      <c r="F159" s="203"/>
      <c r="G159" s="214"/>
      <c r="H159" s="227"/>
      <c r="I159" s="214"/>
      <c r="J159" s="220"/>
      <c r="K159" s="214"/>
      <c r="L159" s="172" t="s">
        <v>1373</v>
      </c>
      <c r="M159" s="167">
        <v>2265006548</v>
      </c>
      <c r="N159" s="167">
        <v>226501001</v>
      </c>
      <c r="O159" s="182" t="s">
        <v>1374</v>
      </c>
      <c r="P159" s="167">
        <v>1634495101</v>
      </c>
      <c r="Q159" s="169" t="s">
        <v>1375</v>
      </c>
      <c r="R159" s="47" t="s">
        <v>80</v>
      </c>
      <c r="S159" s="172" t="s">
        <v>2153</v>
      </c>
      <c r="T159" s="180">
        <v>43032</v>
      </c>
      <c r="U159" s="47" t="s">
        <v>2193</v>
      </c>
      <c r="V159" s="225"/>
      <c r="W159" s="214"/>
      <c r="X159" s="225"/>
      <c r="Y159" s="228"/>
      <c r="Z159" s="220"/>
      <c r="AA159" s="220"/>
      <c r="AB159" s="229"/>
      <c r="AC159" s="203"/>
      <c r="AD159" s="203"/>
      <c r="AE159" s="203"/>
      <c r="AF159" s="203"/>
      <c r="AG159" s="229"/>
    </row>
    <row r="160" spans="1:33" ht="47.25">
      <c r="A160" s="214" t="s">
        <v>2872</v>
      </c>
      <c r="B160" s="214" t="s">
        <v>1297</v>
      </c>
      <c r="C160" s="203" t="s">
        <v>90</v>
      </c>
      <c r="D160" s="214" t="s">
        <v>1300</v>
      </c>
      <c r="E160" s="214">
        <v>1634433</v>
      </c>
      <c r="F160" s="203" t="s">
        <v>2197</v>
      </c>
      <c r="G160" s="214" t="s">
        <v>369</v>
      </c>
      <c r="H160" s="227" t="s">
        <v>1910</v>
      </c>
      <c r="I160" s="214" t="s">
        <v>148</v>
      </c>
      <c r="J160" s="220" t="s">
        <v>1879</v>
      </c>
      <c r="K160" s="214">
        <v>1972</v>
      </c>
      <c r="L160" s="172" t="s">
        <v>1325</v>
      </c>
      <c r="M160" s="172"/>
      <c r="N160" s="172"/>
      <c r="O160" s="51"/>
      <c r="P160" s="51" t="s">
        <v>1696</v>
      </c>
      <c r="Q160" s="191" t="s">
        <v>1697</v>
      </c>
      <c r="R160" s="47" t="s">
        <v>1304</v>
      </c>
      <c r="S160" s="172" t="s">
        <v>614</v>
      </c>
      <c r="T160" s="180">
        <v>42982</v>
      </c>
      <c r="U160" s="47" t="s">
        <v>2198</v>
      </c>
      <c r="V160" s="225" t="s">
        <v>1300</v>
      </c>
      <c r="W160" s="214">
        <v>1063.4000000000001</v>
      </c>
      <c r="X160" s="225">
        <v>2</v>
      </c>
      <c r="Y160" s="228"/>
      <c r="Z160" s="220">
        <v>2308112.1</v>
      </c>
      <c r="AA160" s="220">
        <v>10402771.9</v>
      </c>
      <c r="AB160" s="229" t="s">
        <v>1301</v>
      </c>
      <c r="AC160" s="203" t="s">
        <v>1302</v>
      </c>
      <c r="AD160" s="203"/>
      <c r="AE160" s="203"/>
      <c r="AF160" s="203"/>
      <c r="AG160" s="229"/>
    </row>
    <row r="161" spans="1:33" ht="47.25">
      <c r="A161" s="214"/>
      <c r="B161" s="214"/>
      <c r="C161" s="203"/>
      <c r="D161" s="214"/>
      <c r="E161" s="214"/>
      <c r="F161" s="203"/>
      <c r="G161" s="214"/>
      <c r="H161" s="227"/>
      <c r="I161" s="214"/>
      <c r="J161" s="220"/>
      <c r="K161" s="214"/>
      <c r="L161" s="172" t="s">
        <v>1373</v>
      </c>
      <c r="M161" s="167">
        <v>2265006548</v>
      </c>
      <c r="N161" s="167">
        <v>226501001</v>
      </c>
      <c r="O161" s="182" t="s">
        <v>1374</v>
      </c>
      <c r="P161" s="167">
        <v>1634495101</v>
      </c>
      <c r="Q161" s="169" t="s">
        <v>1375</v>
      </c>
      <c r="R161" s="47" t="s">
        <v>80</v>
      </c>
      <c r="S161" s="172" t="s">
        <v>2153</v>
      </c>
      <c r="T161" s="180">
        <v>43032</v>
      </c>
      <c r="U161" s="47" t="s">
        <v>2199</v>
      </c>
      <c r="V161" s="225"/>
      <c r="W161" s="214"/>
      <c r="X161" s="225"/>
      <c r="Y161" s="228"/>
      <c r="Z161" s="220"/>
      <c r="AA161" s="220"/>
      <c r="AB161" s="229"/>
      <c r="AC161" s="203"/>
      <c r="AD161" s="203"/>
      <c r="AE161" s="203"/>
      <c r="AF161" s="203"/>
      <c r="AG161" s="229"/>
    </row>
    <row r="162" spans="1:33" ht="63">
      <c r="A162" s="219" t="s">
        <v>2873</v>
      </c>
      <c r="B162" s="214" t="s">
        <v>1297</v>
      </c>
      <c r="C162" s="203" t="s">
        <v>17</v>
      </c>
      <c r="D162" s="214" t="s">
        <v>1300</v>
      </c>
      <c r="E162" s="214">
        <v>1634495</v>
      </c>
      <c r="F162" s="203" t="s">
        <v>2202</v>
      </c>
      <c r="G162" s="214" t="s">
        <v>439</v>
      </c>
      <c r="H162" s="227" t="s">
        <v>2203</v>
      </c>
      <c r="I162" s="214" t="s">
        <v>571</v>
      </c>
      <c r="J162" s="220" t="s">
        <v>1879</v>
      </c>
      <c r="K162" s="214">
        <v>1000</v>
      </c>
      <c r="L162" s="172" t="s">
        <v>1325</v>
      </c>
      <c r="M162" s="172"/>
      <c r="N162" s="172"/>
      <c r="O162" s="51"/>
      <c r="P162" s="51" t="s">
        <v>1696</v>
      </c>
      <c r="Q162" s="191" t="s">
        <v>1697</v>
      </c>
      <c r="R162" s="47" t="s">
        <v>1304</v>
      </c>
      <c r="S162" s="172" t="s">
        <v>2208</v>
      </c>
      <c r="T162" s="180">
        <v>41375</v>
      </c>
      <c r="U162" s="47" t="s">
        <v>2204</v>
      </c>
      <c r="V162" s="225" t="s">
        <v>1300</v>
      </c>
      <c r="W162" s="214">
        <v>677.6</v>
      </c>
      <c r="X162" s="225" t="s">
        <v>2129</v>
      </c>
      <c r="Y162" s="228"/>
      <c r="Z162" s="220">
        <v>2628381.75</v>
      </c>
      <c r="AA162" s="220">
        <v>32522360.640000001</v>
      </c>
      <c r="AB162" s="229" t="s">
        <v>1301</v>
      </c>
      <c r="AC162" s="203" t="s">
        <v>1302</v>
      </c>
      <c r="AD162" s="203"/>
      <c r="AE162" s="203"/>
      <c r="AF162" s="203"/>
      <c r="AG162" s="229"/>
    </row>
    <row r="163" spans="1:33" ht="63">
      <c r="A163" s="219"/>
      <c r="B163" s="214"/>
      <c r="C163" s="203"/>
      <c r="D163" s="214"/>
      <c r="E163" s="214"/>
      <c r="F163" s="203"/>
      <c r="G163" s="214"/>
      <c r="H163" s="227"/>
      <c r="I163" s="214"/>
      <c r="J163" s="220"/>
      <c r="K163" s="214"/>
      <c r="L163" s="172" t="s">
        <v>495</v>
      </c>
      <c r="M163" s="166">
        <v>2265004205</v>
      </c>
      <c r="N163" s="166">
        <v>226501001</v>
      </c>
      <c r="O163" s="177" t="s">
        <v>1604</v>
      </c>
      <c r="P163" s="166">
        <v>1634495101</v>
      </c>
      <c r="Q163" s="172" t="s">
        <v>1605</v>
      </c>
      <c r="R163" s="47" t="s">
        <v>80</v>
      </c>
      <c r="S163" s="172" t="s">
        <v>2110</v>
      </c>
      <c r="T163" s="178"/>
      <c r="U163" s="47" t="s">
        <v>2205</v>
      </c>
      <c r="V163" s="225"/>
      <c r="W163" s="214"/>
      <c r="X163" s="225"/>
      <c r="Y163" s="228"/>
      <c r="Z163" s="220"/>
      <c r="AA163" s="220"/>
      <c r="AB163" s="229"/>
      <c r="AC163" s="203"/>
      <c r="AD163" s="203"/>
      <c r="AE163" s="203"/>
      <c r="AF163" s="203"/>
      <c r="AG163" s="229"/>
    </row>
    <row r="164" spans="1:33" ht="47.25">
      <c r="A164" s="214" t="s">
        <v>2874</v>
      </c>
      <c r="B164" s="214" t="s">
        <v>1297</v>
      </c>
      <c r="C164" s="203" t="s">
        <v>18</v>
      </c>
      <c r="D164" s="214" t="s">
        <v>1300</v>
      </c>
      <c r="E164" s="214">
        <v>1634495</v>
      </c>
      <c r="F164" s="203" t="s">
        <v>2210</v>
      </c>
      <c r="G164" s="214" t="s">
        <v>438</v>
      </c>
      <c r="H164" s="227" t="s">
        <v>2211</v>
      </c>
      <c r="I164" s="214" t="s">
        <v>434</v>
      </c>
      <c r="J164" s="220" t="s">
        <v>1879</v>
      </c>
      <c r="K164" s="214">
        <v>200</v>
      </c>
      <c r="L164" s="172" t="s">
        <v>1325</v>
      </c>
      <c r="M164" s="172"/>
      <c r="N164" s="172"/>
      <c r="O164" s="51"/>
      <c r="P164" s="51" t="s">
        <v>1696</v>
      </c>
      <c r="Q164" s="191" t="s">
        <v>1697</v>
      </c>
      <c r="R164" s="47" t="s">
        <v>1304</v>
      </c>
      <c r="S164" s="172" t="s">
        <v>2214</v>
      </c>
      <c r="T164" s="178">
        <v>2013</v>
      </c>
      <c r="U164" s="47" t="s">
        <v>2213</v>
      </c>
      <c r="V164" s="225" t="s">
        <v>1300</v>
      </c>
      <c r="W164" s="214">
        <v>148.5</v>
      </c>
      <c r="X164" s="225">
        <v>1</v>
      </c>
      <c r="Y164" s="228"/>
      <c r="Z164" s="220">
        <v>998630</v>
      </c>
      <c r="AA164" s="220">
        <v>4196941.74</v>
      </c>
      <c r="AB164" s="229" t="s">
        <v>1301</v>
      </c>
      <c r="AC164" s="203" t="s">
        <v>1302</v>
      </c>
      <c r="AD164" s="203"/>
      <c r="AE164" s="203"/>
      <c r="AF164" s="203"/>
      <c r="AG164" s="229" t="s">
        <v>2216</v>
      </c>
    </row>
    <row r="165" spans="1:33" ht="63">
      <c r="A165" s="214"/>
      <c r="B165" s="214"/>
      <c r="C165" s="203"/>
      <c r="D165" s="214"/>
      <c r="E165" s="214"/>
      <c r="F165" s="203"/>
      <c r="G165" s="214"/>
      <c r="H165" s="227"/>
      <c r="I165" s="214"/>
      <c r="J165" s="220"/>
      <c r="K165" s="214"/>
      <c r="L165" s="172" t="s">
        <v>495</v>
      </c>
      <c r="M165" s="166">
        <v>2265004205</v>
      </c>
      <c r="N165" s="166">
        <v>226501001</v>
      </c>
      <c r="O165" s="177" t="s">
        <v>1604</v>
      </c>
      <c r="P165" s="166">
        <v>1634495101</v>
      </c>
      <c r="Q165" s="172" t="s">
        <v>1605</v>
      </c>
      <c r="R165" s="47" t="s">
        <v>80</v>
      </c>
      <c r="S165" s="47" t="s">
        <v>2215</v>
      </c>
      <c r="T165" s="180">
        <v>43738</v>
      </c>
      <c r="U165" s="47" t="s">
        <v>2212</v>
      </c>
      <c r="V165" s="225"/>
      <c r="W165" s="214"/>
      <c r="X165" s="225"/>
      <c r="Y165" s="228"/>
      <c r="Z165" s="220"/>
      <c r="AA165" s="220"/>
      <c r="AB165" s="229"/>
      <c r="AC165" s="203"/>
      <c r="AD165" s="203"/>
      <c r="AE165" s="203"/>
      <c r="AF165" s="203"/>
      <c r="AG165" s="229"/>
    </row>
    <row r="166" spans="1:33" ht="47.25">
      <c r="A166" s="214" t="s">
        <v>2875</v>
      </c>
      <c r="B166" s="214" t="s">
        <v>1297</v>
      </c>
      <c r="C166" s="203" t="s">
        <v>19</v>
      </c>
      <c r="D166" s="214" t="s">
        <v>1300</v>
      </c>
      <c r="E166" s="214">
        <v>1634495</v>
      </c>
      <c r="F166" s="203" t="s">
        <v>2217</v>
      </c>
      <c r="G166" s="214" t="s">
        <v>515</v>
      </c>
      <c r="H166" s="227" t="s">
        <v>1910</v>
      </c>
      <c r="I166" s="214" t="s">
        <v>566</v>
      </c>
      <c r="J166" s="220" t="s">
        <v>1879</v>
      </c>
      <c r="K166" s="214">
        <v>1904</v>
      </c>
      <c r="L166" s="172" t="s">
        <v>1325</v>
      </c>
      <c r="M166" s="172"/>
      <c r="N166" s="172"/>
      <c r="O166" s="51"/>
      <c r="P166" s="51" t="s">
        <v>1696</v>
      </c>
      <c r="Q166" s="191" t="s">
        <v>1697</v>
      </c>
      <c r="R166" s="47" t="s">
        <v>1304</v>
      </c>
      <c r="S166" s="172" t="s">
        <v>512</v>
      </c>
      <c r="T166" s="180"/>
      <c r="U166" s="47" t="s">
        <v>2218</v>
      </c>
      <c r="V166" s="225" t="s">
        <v>1300</v>
      </c>
      <c r="W166" s="214">
        <v>738.7</v>
      </c>
      <c r="X166" s="225">
        <v>3</v>
      </c>
      <c r="Y166" s="228"/>
      <c r="Z166" s="220">
        <v>2452840.92</v>
      </c>
      <c r="AA166" s="220">
        <v>12150545.050000001</v>
      </c>
      <c r="AB166" s="229" t="s">
        <v>1301</v>
      </c>
      <c r="AC166" s="203" t="s">
        <v>1302</v>
      </c>
      <c r="AD166" s="203"/>
      <c r="AE166" s="203"/>
      <c r="AF166" s="203"/>
      <c r="AG166" s="229"/>
    </row>
    <row r="167" spans="1:33" ht="78.75">
      <c r="A167" s="214"/>
      <c r="B167" s="214"/>
      <c r="C167" s="203"/>
      <c r="D167" s="214"/>
      <c r="E167" s="214"/>
      <c r="F167" s="203"/>
      <c r="G167" s="214"/>
      <c r="H167" s="227"/>
      <c r="I167" s="214"/>
      <c r="J167" s="220"/>
      <c r="K167" s="214"/>
      <c r="L167" s="172" t="s">
        <v>819</v>
      </c>
      <c r="M167" s="166">
        <v>2265004131</v>
      </c>
      <c r="N167" s="166">
        <v>226501001</v>
      </c>
      <c r="O167" s="177" t="s">
        <v>1623</v>
      </c>
      <c r="P167" s="166">
        <v>1634495101</v>
      </c>
      <c r="Q167" s="172" t="s">
        <v>1624</v>
      </c>
      <c r="R167" s="47" t="s">
        <v>80</v>
      </c>
      <c r="S167" s="172" t="s">
        <v>2110</v>
      </c>
      <c r="T167" s="178"/>
      <c r="U167" s="47" t="s">
        <v>2219</v>
      </c>
      <c r="V167" s="225"/>
      <c r="W167" s="214"/>
      <c r="X167" s="225"/>
      <c r="Y167" s="228"/>
      <c r="Z167" s="220"/>
      <c r="AA167" s="220"/>
      <c r="AB167" s="229"/>
      <c r="AC167" s="203"/>
      <c r="AD167" s="203"/>
      <c r="AE167" s="203"/>
      <c r="AF167" s="203"/>
      <c r="AG167" s="229"/>
    </row>
    <row r="168" spans="1:33" ht="47.25">
      <c r="A168" s="219" t="s">
        <v>2876</v>
      </c>
      <c r="B168" s="214" t="s">
        <v>1297</v>
      </c>
      <c r="C168" s="203" t="s">
        <v>20</v>
      </c>
      <c r="D168" s="214" t="s">
        <v>1300</v>
      </c>
      <c r="E168" s="214">
        <v>1634495</v>
      </c>
      <c r="F168" s="203" t="s">
        <v>2220</v>
      </c>
      <c r="G168" s="214" t="s">
        <v>516</v>
      </c>
      <c r="H168" s="227" t="s">
        <v>1910</v>
      </c>
      <c r="I168" s="221" t="s">
        <v>909</v>
      </c>
      <c r="J168" s="220" t="s">
        <v>1879</v>
      </c>
      <c r="K168" s="221">
        <v>7943</v>
      </c>
      <c r="L168" s="172" t="s">
        <v>1325</v>
      </c>
      <c r="M168" s="172"/>
      <c r="N168" s="172"/>
      <c r="O168" s="51"/>
      <c r="P168" s="51" t="s">
        <v>1696</v>
      </c>
      <c r="Q168" s="191" t="s">
        <v>1697</v>
      </c>
      <c r="R168" s="47" t="s">
        <v>1304</v>
      </c>
      <c r="S168" s="172" t="s">
        <v>512</v>
      </c>
      <c r="T168" s="178"/>
      <c r="U168" s="47" t="s">
        <v>2222</v>
      </c>
      <c r="V168" s="225" t="s">
        <v>1300</v>
      </c>
      <c r="W168" s="214">
        <v>1774.8</v>
      </c>
      <c r="X168" s="225" t="s">
        <v>2129</v>
      </c>
      <c r="Y168" s="228"/>
      <c r="Z168" s="220" t="s">
        <v>517</v>
      </c>
      <c r="AA168" s="220">
        <v>20807595.449999999</v>
      </c>
      <c r="AB168" s="229" t="s">
        <v>1301</v>
      </c>
      <c r="AC168" s="203" t="s">
        <v>1302</v>
      </c>
      <c r="AD168" s="203"/>
      <c r="AE168" s="203"/>
      <c r="AF168" s="203"/>
      <c r="AG168" s="229" t="s">
        <v>2223</v>
      </c>
    </row>
    <row r="169" spans="1:33" ht="63">
      <c r="A169" s="219"/>
      <c r="B169" s="214"/>
      <c r="C169" s="203"/>
      <c r="D169" s="214"/>
      <c r="E169" s="214"/>
      <c r="F169" s="203"/>
      <c r="G169" s="214"/>
      <c r="H169" s="227"/>
      <c r="I169" s="221"/>
      <c r="J169" s="220"/>
      <c r="K169" s="221"/>
      <c r="L169" s="172" t="s">
        <v>1575</v>
      </c>
      <c r="M169" s="166">
        <v>2265003956</v>
      </c>
      <c r="N169" s="166">
        <v>226501001</v>
      </c>
      <c r="O169" s="177" t="s">
        <v>1426</v>
      </c>
      <c r="P169" s="166">
        <v>1634495101</v>
      </c>
      <c r="Q169" s="172" t="s">
        <v>1427</v>
      </c>
      <c r="R169" s="47" t="s">
        <v>80</v>
      </c>
      <c r="S169" s="172" t="s">
        <v>2334</v>
      </c>
      <c r="T169" s="180">
        <v>37620</v>
      </c>
      <c r="U169" s="47" t="s">
        <v>2221</v>
      </c>
      <c r="V169" s="225"/>
      <c r="W169" s="214"/>
      <c r="X169" s="225"/>
      <c r="Y169" s="228"/>
      <c r="Z169" s="220"/>
      <c r="AA169" s="220"/>
      <c r="AB169" s="229"/>
      <c r="AC169" s="203"/>
      <c r="AD169" s="203"/>
      <c r="AE169" s="203"/>
      <c r="AF169" s="203"/>
      <c r="AG169" s="229"/>
    </row>
    <row r="170" spans="1:33" ht="47.25">
      <c r="A170" s="219" t="s">
        <v>2877</v>
      </c>
      <c r="B170" s="214" t="s">
        <v>1297</v>
      </c>
      <c r="C170" s="203" t="s">
        <v>21</v>
      </c>
      <c r="D170" s="214" t="s">
        <v>1300</v>
      </c>
      <c r="E170" s="214">
        <v>1634495</v>
      </c>
      <c r="F170" s="203" t="s">
        <v>2224</v>
      </c>
      <c r="G170" s="214" t="s">
        <v>418</v>
      </c>
      <c r="H170" s="227" t="s">
        <v>1910</v>
      </c>
      <c r="I170" s="221" t="s">
        <v>909</v>
      </c>
      <c r="J170" s="220" t="s">
        <v>1879</v>
      </c>
      <c r="K170" s="221">
        <v>7943</v>
      </c>
      <c r="L170" s="172" t="s">
        <v>1325</v>
      </c>
      <c r="M170" s="172"/>
      <c r="N170" s="172"/>
      <c r="O170" s="51"/>
      <c r="P170" s="51" t="s">
        <v>1696</v>
      </c>
      <c r="Q170" s="191" t="s">
        <v>1697</v>
      </c>
      <c r="R170" s="47" t="s">
        <v>1304</v>
      </c>
      <c r="S170" s="172" t="s">
        <v>512</v>
      </c>
      <c r="T170" s="178"/>
      <c r="U170" s="47" t="s">
        <v>2225</v>
      </c>
      <c r="V170" s="225" t="s">
        <v>1300</v>
      </c>
      <c r="W170" s="214">
        <v>551.79999999999995</v>
      </c>
      <c r="X170" s="225">
        <v>2</v>
      </c>
      <c r="Y170" s="228"/>
      <c r="Z170" s="220" t="s">
        <v>518</v>
      </c>
      <c r="AA170" s="220">
        <v>6087231.3600000003</v>
      </c>
      <c r="AB170" s="229" t="s">
        <v>1301</v>
      </c>
      <c r="AC170" s="203" t="s">
        <v>1302</v>
      </c>
      <c r="AD170" s="203"/>
      <c r="AE170" s="203"/>
      <c r="AF170" s="203"/>
      <c r="AG170" s="229" t="s">
        <v>2227</v>
      </c>
    </row>
    <row r="171" spans="1:33" ht="63">
      <c r="A171" s="219"/>
      <c r="B171" s="214"/>
      <c r="C171" s="203"/>
      <c r="D171" s="214"/>
      <c r="E171" s="214"/>
      <c r="F171" s="203"/>
      <c r="G171" s="214"/>
      <c r="H171" s="227"/>
      <c r="I171" s="221"/>
      <c r="J171" s="220"/>
      <c r="K171" s="221"/>
      <c r="L171" s="172" t="s">
        <v>1575</v>
      </c>
      <c r="M171" s="166">
        <v>2265003956</v>
      </c>
      <c r="N171" s="166">
        <v>226501001</v>
      </c>
      <c r="O171" s="177" t="s">
        <v>1426</v>
      </c>
      <c r="P171" s="166">
        <v>1634495101</v>
      </c>
      <c r="Q171" s="172" t="s">
        <v>1427</v>
      </c>
      <c r="R171" s="47" t="s">
        <v>80</v>
      </c>
      <c r="S171" s="172" t="s">
        <v>2334</v>
      </c>
      <c r="T171" s="180">
        <v>37620</v>
      </c>
      <c r="U171" s="47" t="s">
        <v>2226</v>
      </c>
      <c r="V171" s="225"/>
      <c r="W171" s="214"/>
      <c r="X171" s="225"/>
      <c r="Y171" s="228"/>
      <c r="Z171" s="220"/>
      <c r="AA171" s="220"/>
      <c r="AB171" s="229"/>
      <c r="AC171" s="203"/>
      <c r="AD171" s="203"/>
      <c r="AE171" s="203"/>
      <c r="AF171" s="203"/>
      <c r="AG171" s="229"/>
    </row>
    <row r="172" spans="1:33" ht="47.25">
      <c r="A172" s="219" t="s">
        <v>2878</v>
      </c>
      <c r="B172" s="214" t="s">
        <v>1297</v>
      </c>
      <c r="C172" s="203" t="s">
        <v>22</v>
      </c>
      <c r="D172" s="214" t="s">
        <v>1300</v>
      </c>
      <c r="E172" s="214">
        <v>1634495</v>
      </c>
      <c r="F172" s="203" t="s">
        <v>2224</v>
      </c>
      <c r="G172" s="214" t="s">
        <v>419</v>
      </c>
      <c r="H172" s="227" t="s">
        <v>1910</v>
      </c>
      <c r="I172" s="221" t="s">
        <v>909</v>
      </c>
      <c r="J172" s="220" t="s">
        <v>1879</v>
      </c>
      <c r="K172" s="221">
        <v>7943</v>
      </c>
      <c r="L172" s="172" t="s">
        <v>1325</v>
      </c>
      <c r="M172" s="172"/>
      <c r="N172" s="172"/>
      <c r="O172" s="51"/>
      <c r="P172" s="51" t="s">
        <v>1696</v>
      </c>
      <c r="Q172" s="191" t="s">
        <v>1697</v>
      </c>
      <c r="R172" s="47" t="s">
        <v>1304</v>
      </c>
      <c r="S172" s="172" t="s">
        <v>512</v>
      </c>
      <c r="T172" s="178"/>
      <c r="U172" s="47" t="s">
        <v>2229</v>
      </c>
      <c r="V172" s="225" t="s">
        <v>1300</v>
      </c>
      <c r="W172" s="214">
        <v>79.2</v>
      </c>
      <c r="X172" s="225">
        <v>1</v>
      </c>
      <c r="Y172" s="228"/>
      <c r="Z172" s="220" t="s">
        <v>519</v>
      </c>
      <c r="AA172" s="220">
        <v>733418.93</v>
      </c>
      <c r="AB172" s="229" t="s">
        <v>1301</v>
      </c>
      <c r="AC172" s="203" t="s">
        <v>1302</v>
      </c>
      <c r="AD172" s="203"/>
      <c r="AE172" s="203"/>
      <c r="AF172" s="203"/>
      <c r="AG172" s="229" t="s">
        <v>2231</v>
      </c>
    </row>
    <row r="173" spans="1:33" ht="63">
      <c r="A173" s="219"/>
      <c r="B173" s="214"/>
      <c r="C173" s="203"/>
      <c r="D173" s="214"/>
      <c r="E173" s="214"/>
      <c r="F173" s="203"/>
      <c r="G173" s="214"/>
      <c r="H173" s="227"/>
      <c r="I173" s="221"/>
      <c r="J173" s="220"/>
      <c r="K173" s="221"/>
      <c r="L173" s="172" t="s">
        <v>1575</v>
      </c>
      <c r="M173" s="166">
        <v>2265003956</v>
      </c>
      <c r="N173" s="166">
        <v>226501001</v>
      </c>
      <c r="O173" s="177" t="s">
        <v>1426</v>
      </c>
      <c r="P173" s="166">
        <v>1634495101</v>
      </c>
      <c r="Q173" s="172" t="s">
        <v>1427</v>
      </c>
      <c r="R173" s="47" t="s">
        <v>80</v>
      </c>
      <c r="S173" s="172" t="s">
        <v>2334</v>
      </c>
      <c r="T173" s="180">
        <v>37620</v>
      </c>
      <c r="U173" s="47" t="s">
        <v>2230</v>
      </c>
      <c r="V173" s="225"/>
      <c r="W173" s="214"/>
      <c r="X173" s="225"/>
      <c r="Y173" s="228"/>
      <c r="Z173" s="220"/>
      <c r="AA173" s="220"/>
      <c r="AB173" s="229"/>
      <c r="AC173" s="203"/>
      <c r="AD173" s="203"/>
      <c r="AE173" s="203"/>
      <c r="AF173" s="203"/>
      <c r="AG173" s="229"/>
    </row>
    <row r="174" spans="1:33" ht="47.25">
      <c r="A174" s="219" t="s">
        <v>2879</v>
      </c>
      <c r="B174" s="214" t="s">
        <v>1297</v>
      </c>
      <c r="C174" s="203" t="s">
        <v>23</v>
      </c>
      <c r="D174" s="214" t="s">
        <v>1300</v>
      </c>
      <c r="E174" s="214">
        <v>1634495</v>
      </c>
      <c r="F174" s="203" t="s">
        <v>2224</v>
      </c>
      <c r="G174" s="214" t="s">
        <v>2228</v>
      </c>
      <c r="H174" s="227" t="s">
        <v>1910</v>
      </c>
      <c r="I174" s="221" t="s">
        <v>909</v>
      </c>
      <c r="J174" s="220" t="s">
        <v>1879</v>
      </c>
      <c r="K174" s="221">
        <v>7943</v>
      </c>
      <c r="L174" s="172" t="s">
        <v>1325</v>
      </c>
      <c r="M174" s="172"/>
      <c r="N174" s="172"/>
      <c r="O174" s="51"/>
      <c r="P174" s="51" t="s">
        <v>1696</v>
      </c>
      <c r="Q174" s="191" t="s">
        <v>1697</v>
      </c>
      <c r="R174" s="47" t="s">
        <v>1304</v>
      </c>
      <c r="S174" s="172" t="s">
        <v>512</v>
      </c>
      <c r="T174" s="178"/>
      <c r="U174" s="47" t="s">
        <v>2233</v>
      </c>
      <c r="V174" s="225" t="s">
        <v>1300</v>
      </c>
      <c r="W174" s="214">
        <v>73.5</v>
      </c>
      <c r="X174" s="225">
        <v>1</v>
      </c>
      <c r="Y174" s="228"/>
      <c r="Z174" s="220" t="s">
        <v>520</v>
      </c>
      <c r="AA174" s="220">
        <v>959719.64</v>
      </c>
      <c r="AB174" s="229" t="s">
        <v>1301</v>
      </c>
      <c r="AC174" s="203" t="s">
        <v>1302</v>
      </c>
      <c r="AD174" s="203"/>
      <c r="AE174" s="203"/>
      <c r="AF174" s="203"/>
      <c r="AG174" s="229" t="s">
        <v>2234</v>
      </c>
    </row>
    <row r="175" spans="1:33" ht="63">
      <c r="A175" s="219"/>
      <c r="B175" s="214"/>
      <c r="C175" s="203"/>
      <c r="D175" s="214"/>
      <c r="E175" s="214"/>
      <c r="F175" s="203"/>
      <c r="G175" s="214"/>
      <c r="H175" s="227"/>
      <c r="I175" s="221"/>
      <c r="J175" s="220"/>
      <c r="K175" s="221"/>
      <c r="L175" s="172" t="s">
        <v>1575</v>
      </c>
      <c r="M175" s="166">
        <v>2265003956</v>
      </c>
      <c r="N175" s="166">
        <v>226501001</v>
      </c>
      <c r="O175" s="177" t="s">
        <v>1426</v>
      </c>
      <c r="P175" s="166">
        <v>1634495101</v>
      </c>
      <c r="Q175" s="172" t="s">
        <v>1427</v>
      </c>
      <c r="R175" s="47" t="s">
        <v>80</v>
      </c>
      <c r="S175" s="172" t="s">
        <v>2334</v>
      </c>
      <c r="T175" s="180">
        <v>37620</v>
      </c>
      <c r="U175" s="47" t="s">
        <v>2232</v>
      </c>
      <c r="V175" s="225"/>
      <c r="W175" s="214"/>
      <c r="X175" s="225"/>
      <c r="Y175" s="228"/>
      <c r="Z175" s="220"/>
      <c r="AA175" s="220"/>
      <c r="AB175" s="229"/>
      <c r="AC175" s="203"/>
      <c r="AD175" s="203"/>
      <c r="AE175" s="203"/>
      <c r="AF175" s="203"/>
      <c r="AG175" s="229"/>
    </row>
    <row r="176" spans="1:33" ht="47.25">
      <c r="A176" s="219" t="s">
        <v>2880</v>
      </c>
      <c r="B176" s="214" t="s">
        <v>1297</v>
      </c>
      <c r="C176" s="203" t="s">
        <v>24</v>
      </c>
      <c r="D176" s="214" t="s">
        <v>1300</v>
      </c>
      <c r="E176" s="214">
        <v>1634495</v>
      </c>
      <c r="F176" s="203" t="s">
        <v>2224</v>
      </c>
      <c r="G176" s="214" t="s">
        <v>419</v>
      </c>
      <c r="H176" s="227" t="s">
        <v>1910</v>
      </c>
      <c r="I176" s="221" t="s">
        <v>909</v>
      </c>
      <c r="J176" s="220" t="s">
        <v>1879</v>
      </c>
      <c r="K176" s="221">
        <v>7943</v>
      </c>
      <c r="L176" s="172" t="s">
        <v>1325</v>
      </c>
      <c r="M176" s="172"/>
      <c r="N176" s="172"/>
      <c r="O176" s="51"/>
      <c r="P176" s="51" t="s">
        <v>1696</v>
      </c>
      <c r="Q176" s="191" t="s">
        <v>1697</v>
      </c>
      <c r="R176" s="47" t="s">
        <v>1304</v>
      </c>
      <c r="S176" s="172" t="s">
        <v>512</v>
      </c>
      <c r="T176" s="178"/>
      <c r="U176" s="47" t="s">
        <v>2235</v>
      </c>
      <c r="V176" s="225" t="s">
        <v>1300</v>
      </c>
      <c r="W176" s="214">
        <v>79.2</v>
      </c>
      <c r="X176" s="225">
        <v>1</v>
      </c>
      <c r="Y176" s="228"/>
      <c r="Z176" s="220" t="s">
        <v>521</v>
      </c>
      <c r="AA176" s="220">
        <v>733418.93</v>
      </c>
      <c r="AB176" s="229" t="s">
        <v>1301</v>
      </c>
      <c r="AC176" s="203" t="s">
        <v>1302</v>
      </c>
      <c r="AD176" s="203"/>
      <c r="AE176" s="203"/>
      <c r="AF176" s="203"/>
      <c r="AG176" s="229" t="s">
        <v>2231</v>
      </c>
    </row>
    <row r="177" spans="1:34" ht="63">
      <c r="A177" s="219"/>
      <c r="B177" s="214"/>
      <c r="C177" s="203"/>
      <c r="D177" s="214"/>
      <c r="E177" s="214"/>
      <c r="F177" s="203"/>
      <c r="G177" s="214"/>
      <c r="H177" s="227"/>
      <c r="I177" s="221"/>
      <c r="J177" s="220"/>
      <c r="K177" s="221"/>
      <c r="L177" s="172" t="s">
        <v>1575</v>
      </c>
      <c r="M177" s="166">
        <v>2265003956</v>
      </c>
      <c r="N177" s="166">
        <v>226501001</v>
      </c>
      <c r="O177" s="177" t="s">
        <v>1426</v>
      </c>
      <c r="P177" s="166">
        <v>1634495101</v>
      </c>
      <c r="Q177" s="172" t="s">
        <v>1427</v>
      </c>
      <c r="R177" s="47" t="s">
        <v>80</v>
      </c>
      <c r="S177" s="172" t="s">
        <v>2334</v>
      </c>
      <c r="T177" s="180">
        <v>37620</v>
      </c>
      <c r="U177" s="47" t="s">
        <v>2236</v>
      </c>
      <c r="V177" s="225"/>
      <c r="W177" s="214"/>
      <c r="X177" s="225"/>
      <c r="Y177" s="228"/>
      <c r="Z177" s="220"/>
      <c r="AA177" s="220"/>
      <c r="AB177" s="229"/>
      <c r="AC177" s="203"/>
      <c r="AD177" s="203"/>
      <c r="AE177" s="203"/>
      <c r="AF177" s="203"/>
      <c r="AG177" s="229"/>
    </row>
    <row r="178" spans="1:34" ht="47.25">
      <c r="A178" s="214" t="s">
        <v>2881</v>
      </c>
      <c r="B178" s="214" t="s">
        <v>1297</v>
      </c>
      <c r="C178" s="203" t="s">
        <v>28</v>
      </c>
      <c r="D178" s="214" t="s">
        <v>1300</v>
      </c>
      <c r="E178" s="214">
        <v>1634495</v>
      </c>
      <c r="F178" s="203" t="s">
        <v>2224</v>
      </c>
      <c r="G178" s="214" t="s">
        <v>417</v>
      </c>
      <c r="H178" s="227" t="s">
        <v>1910</v>
      </c>
      <c r="I178" s="221" t="s">
        <v>909</v>
      </c>
      <c r="J178" s="220" t="s">
        <v>1879</v>
      </c>
      <c r="K178" s="221">
        <v>7943</v>
      </c>
      <c r="L178" s="172" t="s">
        <v>1325</v>
      </c>
      <c r="M178" s="172"/>
      <c r="N178" s="172"/>
      <c r="O178" s="51"/>
      <c r="P178" s="51" t="s">
        <v>1696</v>
      </c>
      <c r="Q178" s="191" t="s">
        <v>1697</v>
      </c>
      <c r="R178" s="47" t="s">
        <v>1304</v>
      </c>
      <c r="S178" s="172" t="s">
        <v>512</v>
      </c>
      <c r="T178" s="178"/>
      <c r="U178" s="47" t="s">
        <v>2238</v>
      </c>
      <c r="V178" s="225" t="s">
        <v>1300</v>
      </c>
      <c r="W178" s="214">
        <v>24.5</v>
      </c>
      <c r="X178" s="225">
        <v>1</v>
      </c>
      <c r="Y178" s="228"/>
      <c r="Z178" s="220"/>
      <c r="AA178" s="220">
        <v>67156.460000000006</v>
      </c>
      <c r="AB178" s="229" t="s">
        <v>1301</v>
      </c>
      <c r="AC178" s="203" t="s">
        <v>1302</v>
      </c>
      <c r="AD178" s="203"/>
      <c r="AE178" s="203"/>
      <c r="AF178" s="203"/>
      <c r="AG178" s="229" t="s">
        <v>2239</v>
      </c>
    </row>
    <row r="179" spans="1:34" ht="63">
      <c r="A179" s="214"/>
      <c r="B179" s="214"/>
      <c r="C179" s="203"/>
      <c r="D179" s="214"/>
      <c r="E179" s="214"/>
      <c r="F179" s="203"/>
      <c r="G179" s="214"/>
      <c r="H179" s="227"/>
      <c r="I179" s="221"/>
      <c r="J179" s="220"/>
      <c r="K179" s="221"/>
      <c r="L179" s="172" t="s">
        <v>1575</v>
      </c>
      <c r="M179" s="166">
        <v>2265003956</v>
      </c>
      <c r="N179" s="166">
        <v>226501001</v>
      </c>
      <c r="O179" s="177" t="s">
        <v>1426</v>
      </c>
      <c r="P179" s="166">
        <v>1634495101</v>
      </c>
      <c r="Q179" s="172" t="s">
        <v>1427</v>
      </c>
      <c r="R179" s="47" t="s">
        <v>80</v>
      </c>
      <c r="S179" s="172" t="s">
        <v>2334</v>
      </c>
      <c r="T179" s="180">
        <v>37620</v>
      </c>
      <c r="U179" s="47" t="s">
        <v>2237</v>
      </c>
      <c r="V179" s="225"/>
      <c r="W179" s="214"/>
      <c r="X179" s="225"/>
      <c r="Y179" s="228"/>
      <c r="Z179" s="220"/>
      <c r="AA179" s="220"/>
      <c r="AB179" s="229"/>
      <c r="AC179" s="203"/>
      <c r="AD179" s="203"/>
      <c r="AE179" s="203"/>
      <c r="AF179" s="203"/>
      <c r="AG179" s="229"/>
    </row>
    <row r="180" spans="1:34" ht="47.25">
      <c r="A180" s="219" t="s">
        <v>2882</v>
      </c>
      <c r="B180" s="214" t="s">
        <v>1297</v>
      </c>
      <c r="C180" s="203" t="s">
        <v>744</v>
      </c>
      <c r="D180" s="214" t="s">
        <v>1300</v>
      </c>
      <c r="E180" s="214">
        <v>1634495</v>
      </c>
      <c r="F180" s="203" t="s">
        <v>2224</v>
      </c>
      <c r="G180" s="214" t="s">
        <v>420</v>
      </c>
      <c r="H180" s="227" t="s">
        <v>1910</v>
      </c>
      <c r="I180" s="221" t="s">
        <v>909</v>
      </c>
      <c r="J180" s="220" t="s">
        <v>1879</v>
      </c>
      <c r="K180" s="221">
        <v>7943</v>
      </c>
      <c r="L180" s="172" t="s">
        <v>1325</v>
      </c>
      <c r="M180" s="172"/>
      <c r="N180" s="172"/>
      <c r="O180" s="51"/>
      <c r="P180" s="51" t="s">
        <v>1696</v>
      </c>
      <c r="Q180" s="191" t="s">
        <v>1697</v>
      </c>
      <c r="R180" s="47" t="s">
        <v>1304</v>
      </c>
      <c r="S180" s="172" t="s">
        <v>512</v>
      </c>
      <c r="T180" s="178"/>
      <c r="U180" s="47" t="s">
        <v>2240</v>
      </c>
      <c r="V180" s="225" t="s">
        <v>1300</v>
      </c>
      <c r="W180" s="214">
        <v>90.2</v>
      </c>
      <c r="X180" s="225">
        <v>1</v>
      </c>
      <c r="Y180" s="228"/>
      <c r="Z180" s="220"/>
      <c r="AA180" s="220">
        <v>560365.69999999995</v>
      </c>
      <c r="AB180" s="229" t="s">
        <v>1301</v>
      </c>
      <c r="AC180" s="203" t="s">
        <v>1302</v>
      </c>
      <c r="AD180" s="203"/>
      <c r="AE180" s="203"/>
      <c r="AF180" s="203"/>
      <c r="AG180" s="229" t="s">
        <v>2242</v>
      </c>
    </row>
    <row r="181" spans="1:34" s="11" customFormat="1" ht="63">
      <c r="A181" s="219"/>
      <c r="B181" s="214"/>
      <c r="C181" s="203"/>
      <c r="D181" s="214"/>
      <c r="E181" s="214"/>
      <c r="F181" s="203"/>
      <c r="G181" s="214"/>
      <c r="H181" s="227"/>
      <c r="I181" s="221"/>
      <c r="J181" s="220"/>
      <c r="K181" s="221"/>
      <c r="L181" s="172" t="s">
        <v>1575</v>
      </c>
      <c r="M181" s="166">
        <v>2265003956</v>
      </c>
      <c r="N181" s="166">
        <v>226501001</v>
      </c>
      <c r="O181" s="177" t="s">
        <v>1426</v>
      </c>
      <c r="P181" s="166">
        <v>1634495101</v>
      </c>
      <c r="Q181" s="172" t="s">
        <v>1427</v>
      </c>
      <c r="R181" s="47" t="s">
        <v>80</v>
      </c>
      <c r="S181" s="172" t="s">
        <v>2334</v>
      </c>
      <c r="T181" s="180">
        <v>37620</v>
      </c>
      <c r="U181" s="174" t="s">
        <v>2241</v>
      </c>
      <c r="V181" s="225"/>
      <c r="W181" s="214"/>
      <c r="X181" s="225"/>
      <c r="Y181" s="228"/>
      <c r="Z181" s="220"/>
      <c r="AA181" s="220"/>
      <c r="AB181" s="229"/>
      <c r="AC181" s="203"/>
      <c r="AD181" s="203"/>
      <c r="AE181" s="203"/>
      <c r="AF181" s="203"/>
      <c r="AG181" s="229"/>
    </row>
    <row r="182" spans="1:34" s="11" customFormat="1" ht="47.25">
      <c r="A182" s="219" t="s">
        <v>2883</v>
      </c>
      <c r="B182" s="214" t="s">
        <v>1297</v>
      </c>
      <c r="C182" s="203" t="s">
        <v>34</v>
      </c>
      <c r="D182" s="214" t="s">
        <v>1300</v>
      </c>
      <c r="E182" s="214">
        <v>1634408</v>
      </c>
      <c r="F182" s="203" t="s">
        <v>2247</v>
      </c>
      <c r="G182" s="214" t="s">
        <v>412</v>
      </c>
      <c r="H182" s="227" t="s">
        <v>1982</v>
      </c>
      <c r="I182" s="221" t="s">
        <v>562</v>
      </c>
      <c r="J182" s="220" t="s">
        <v>1879</v>
      </c>
      <c r="K182" s="221">
        <v>29124</v>
      </c>
      <c r="L182" s="172" t="s">
        <v>1325</v>
      </c>
      <c r="M182" s="172"/>
      <c r="N182" s="172"/>
      <c r="O182" s="51"/>
      <c r="P182" s="51" t="s">
        <v>1696</v>
      </c>
      <c r="Q182" s="191" t="s">
        <v>1697</v>
      </c>
      <c r="R182" s="47" t="s">
        <v>1304</v>
      </c>
      <c r="S182" s="172" t="s">
        <v>512</v>
      </c>
      <c r="T182" s="178"/>
      <c r="U182" s="174" t="s">
        <v>2245</v>
      </c>
      <c r="V182" s="225" t="s">
        <v>1300</v>
      </c>
      <c r="W182" s="214">
        <v>515.79999999999995</v>
      </c>
      <c r="X182" s="225">
        <v>2</v>
      </c>
      <c r="Y182" s="228"/>
      <c r="Z182" s="220">
        <v>3088005.1200000001</v>
      </c>
      <c r="AA182" s="220">
        <v>6539704.3499999996</v>
      </c>
      <c r="AB182" s="229" t="s">
        <v>1301</v>
      </c>
      <c r="AC182" s="203" t="s">
        <v>1302</v>
      </c>
      <c r="AD182" s="203"/>
      <c r="AE182" s="203"/>
      <c r="AF182" s="203"/>
      <c r="AG182" s="229" t="s">
        <v>2248</v>
      </c>
    </row>
    <row r="183" spans="1:34" ht="63">
      <c r="A183" s="219"/>
      <c r="B183" s="214"/>
      <c r="C183" s="203"/>
      <c r="D183" s="214"/>
      <c r="E183" s="214"/>
      <c r="F183" s="203"/>
      <c r="G183" s="214"/>
      <c r="H183" s="227"/>
      <c r="I183" s="221"/>
      <c r="J183" s="220"/>
      <c r="K183" s="221"/>
      <c r="L183" s="172" t="s">
        <v>1575</v>
      </c>
      <c r="M183" s="166">
        <v>2265003956</v>
      </c>
      <c r="N183" s="166">
        <v>226501001</v>
      </c>
      <c r="O183" s="177" t="s">
        <v>1426</v>
      </c>
      <c r="P183" s="166">
        <v>1634495101</v>
      </c>
      <c r="Q183" s="172" t="s">
        <v>1427</v>
      </c>
      <c r="R183" s="47" t="s">
        <v>80</v>
      </c>
      <c r="S183" s="172" t="s">
        <v>2246</v>
      </c>
      <c r="T183" s="178"/>
      <c r="U183" s="47" t="s">
        <v>2244</v>
      </c>
      <c r="V183" s="225"/>
      <c r="W183" s="214"/>
      <c r="X183" s="225"/>
      <c r="Y183" s="228"/>
      <c r="Z183" s="220"/>
      <c r="AA183" s="220"/>
      <c r="AB183" s="229"/>
      <c r="AC183" s="203"/>
      <c r="AD183" s="203"/>
      <c r="AE183" s="203"/>
      <c r="AF183" s="203"/>
      <c r="AG183" s="229"/>
    </row>
    <row r="184" spans="1:34" ht="31.5">
      <c r="A184" s="219" t="s">
        <v>2884</v>
      </c>
      <c r="B184" s="214" t="s">
        <v>1297</v>
      </c>
      <c r="C184" s="203" t="s">
        <v>33</v>
      </c>
      <c r="D184" s="214" t="s">
        <v>1300</v>
      </c>
      <c r="E184" s="214">
        <v>1634408</v>
      </c>
      <c r="F184" s="203" t="s">
        <v>2249</v>
      </c>
      <c r="G184" s="214" t="s">
        <v>400</v>
      </c>
      <c r="H184" s="227" t="s">
        <v>1910</v>
      </c>
      <c r="I184" s="221" t="s">
        <v>562</v>
      </c>
      <c r="J184" s="220" t="s">
        <v>1879</v>
      </c>
      <c r="K184" s="221">
        <v>29124</v>
      </c>
      <c r="L184" s="172" t="s">
        <v>1325</v>
      </c>
      <c r="M184" s="172"/>
      <c r="N184" s="172"/>
      <c r="O184" s="51"/>
      <c r="P184" s="51" t="s">
        <v>1696</v>
      </c>
      <c r="Q184" s="191" t="s">
        <v>1697</v>
      </c>
      <c r="R184" s="47" t="s">
        <v>1304</v>
      </c>
      <c r="S184" s="172" t="s">
        <v>2256</v>
      </c>
      <c r="T184" s="180">
        <v>38709</v>
      </c>
      <c r="U184" s="47" t="s">
        <v>2251</v>
      </c>
      <c r="V184" s="225" t="s">
        <v>1300</v>
      </c>
      <c r="W184" s="214">
        <v>925.8</v>
      </c>
      <c r="X184" s="225">
        <v>1</v>
      </c>
      <c r="Y184" s="228"/>
      <c r="Z184" s="220">
        <v>3468278.97</v>
      </c>
      <c r="AA184" s="220">
        <v>6906948.0499999998</v>
      </c>
      <c r="AB184" s="229" t="s">
        <v>1301</v>
      </c>
      <c r="AC184" s="203" t="s">
        <v>1302</v>
      </c>
      <c r="AD184" s="203"/>
      <c r="AE184" s="203"/>
      <c r="AF184" s="203"/>
      <c r="AG184" s="229"/>
    </row>
    <row r="185" spans="1:34" ht="63">
      <c r="A185" s="219"/>
      <c r="B185" s="214"/>
      <c r="C185" s="203"/>
      <c r="D185" s="214"/>
      <c r="E185" s="214"/>
      <c r="F185" s="203"/>
      <c r="G185" s="214"/>
      <c r="H185" s="227"/>
      <c r="I185" s="221"/>
      <c r="J185" s="220"/>
      <c r="K185" s="221"/>
      <c r="L185" s="172" t="s">
        <v>1575</v>
      </c>
      <c r="M185" s="166">
        <v>2265003956</v>
      </c>
      <c r="N185" s="166">
        <v>226501001</v>
      </c>
      <c r="O185" s="177" t="s">
        <v>1426</v>
      </c>
      <c r="P185" s="166">
        <v>1634495101</v>
      </c>
      <c r="Q185" s="172" t="s">
        <v>1427</v>
      </c>
      <c r="R185" s="47" t="s">
        <v>80</v>
      </c>
      <c r="S185" s="172" t="s">
        <v>2246</v>
      </c>
      <c r="T185" s="178"/>
      <c r="U185" s="47" t="s">
        <v>2250</v>
      </c>
      <c r="V185" s="225"/>
      <c r="W185" s="214"/>
      <c r="X185" s="225"/>
      <c r="Y185" s="228"/>
      <c r="Z185" s="220"/>
      <c r="AA185" s="220"/>
      <c r="AB185" s="229"/>
      <c r="AC185" s="203"/>
      <c r="AD185" s="203"/>
      <c r="AE185" s="203"/>
      <c r="AF185" s="203"/>
      <c r="AG185" s="229"/>
    </row>
    <row r="186" spans="1:34" ht="31.5">
      <c r="A186" s="219" t="s">
        <v>2885</v>
      </c>
      <c r="B186" s="214" t="s">
        <v>1297</v>
      </c>
      <c r="C186" s="203" t="s">
        <v>36</v>
      </c>
      <c r="D186" s="214" t="s">
        <v>1300</v>
      </c>
      <c r="E186" s="214">
        <v>1634408</v>
      </c>
      <c r="F186" s="203" t="s">
        <v>2252</v>
      </c>
      <c r="G186" s="221" t="s">
        <v>834</v>
      </c>
      <c r="H186" s="227" t="s">
        <v>1910</v>
      </c>
      <c r="I186" s="221" t="s">
        <v>890</v>
      </c>
      <c r="J186" s="220" t="s">
        <v>1879</v>
      </c>
      <c r="K186" s="221">
        <v>500</v>
      </c>
      <c r="L186" s="172" t="s">
        <v>1325</v>
      </c>
      <c r="M186" s="172"/>
      <c r="N186" s="172"/>
      <c r="O186" s="51"/>
      <c r="P186" s="51" t="s">
        <v>1696</v>
      </c>
      <c r="Q186" s="191" t="s">
        <v>1697</v>
      </c>
      <c r="R186" s="47" t="s">
        <v>1304</v>
      </c>
      <c r="S186" s="172" t="s">
        <v>2256</v>
      </c>
      <c r="T186" s="180">
        <v>38709</v>
      </c>
      <c r="U186" s="47" t="s">
        <v>2253</v>
      </c>
      <c r="V186" s="225" t="s">
        <v>1300</v>
      </c>
      <c r="W186" s="214">
        <v>29.5</v>
      </c>
      <c r="X186" s="225">
        <v>1</v>
      </c>
      <c r="Y186" s="228"/>
      <c r="Z186" s="220">
        <v>229189.41</v>
      </c>
      <c r="AA186" s="220">
        <v>134850.84</v>
      </c>
      <c r="AB186" s="229" t="s">
        <v>1301</v>
      </c>
      <c r="AC186" s="203" t="s">
        <v>1302</v>
      </c>
      <c r="AD186" s="203"/>
      <c r="AE186" s="203"/>
      <c r="AF186" s="203"/>
      <c r="AG186" s="229"/>
    </row>
    <row r="187" spans="1:34" ht="63">
      <c r="A187" s="219"/>
      <c r="B187" s="214"/>
      <c r="C187" s="203"/>
      <c r="D187" s="214"/>
      <c r="E187" s="214"/>
      <c r="F187" s="203"/>
      <c r="G187" s="221"/>
      <c r="H187" s="227"/>
      <c r="I187" s="221"/>
      <c r="J187" s="220"/>
      <c r="K187" s="221"/>
      <c r="L187" s="172" t="s">
        <v>1575</v>
      </c>
      <c r="M187" s="166">
        <v>2265003956</v>
      </c>
      <c r="N187" s="166">
        <v>226501001</v>
      </c>
      <c r="O187" s="177" t="s">
        <v>1426</v>
      </c>
      <c r="P187" s="166">
        <v>1634495101</v>
      </c>
      <c r="Q187" s="172" t="s">
        <v>1427</v>
      </c>
      <c r="R187" s="47" t="s">
        <v>80</v>
      </c>
      <c r="S187" s="172" t="s">
        <v>2255</v>
      </c>
      <c r="T187" s="180">
        <v>43679</v>
      </c>
      <c r="U187" s="47" t="s">
        <v>2254</v>
      </c>
      <c r="V187" s="225"/>
      <c r="W187" s="214"/>
      <c r="X187" s="225"/>
      <c r="Y187" s="228"/>
      <c r="Z187" s="220"/>
      <c r="AA187" s="220"/>
      <c r="AB187" s="229"/>
      <c r="AC187" s="203"/>
      <c r="AD187" s="203"/>
      <c r="AE187" s="203"/>
      <c r="AF187" s="203"/>
      <c r="AG187" s="229"/>
    </row>
    <row r="188" spans="1:34" ht="47.25">
      <c r="A188" s="221" t="s">
        <v>2886</v>
      </c>
      <c r="B188" s="214" t="s">
        <v>2166</v>
      </c>
      <c r="C188" s="222" t="s">
        <v>1029</v>
      </c>
      <c r="D188" s="214" t="s">
        <v>2310</v>
      </c>
      <c r="E188" s="214">
        <v>1634408</v>
      </c>
      <c r="F188" s="222" t="s">
        <v>1030</v>
      </c>
      <c r="G188" s="221" t="s">
        <v>1033</v>
      </c>
      <c r="H188" s="227" t="s">
        <v>2346</v>
      </c>
      <c r="I188" s="221" t="s">
        <v>890</v>
      </c>
      <c r="J188" s="220" t="s">
        <v>1879</v>
      </c>
      <c r="K188" s="221">
        <v>500</v>
      </c>
      <c r="L188" s="172" t="s">
        <v>1325</v>
      </c>
      <c r="M188" s="172"/>
      <c r="N188" s="172"/>
      <c r="O188" s="51"/>
      <c r="P188" s="51" t="s">
        <v>1696</v>
      </c>
      <c r="Q188" s="191" t="s">
        <v>1697</v>
      </c>
      <c r="R188" s="47" t="s">
        <v>1304</v>
      </c>
      <c r="S188" s="172" t="s">
        <v>1132</v>
      </c>
      <c r="T188" s="180">
        <v>35494</v>
      </c>
      <c r="U188" s="47" t="s">
        <v>2349</v>
      </c>
      <c r="V188" s="225" t="s">
        <v>1300</v>
      </c>
      <c r="W188" s="221">
        <v>141</v>
      </c>
      <c r="X188" s="225"/>
      <c r="Y188" s="228"/>
      <c r="Z188" s="224">
        <v>1</v>
      </c>
      <c r="AA188" s="224">
        <v>476657.27</v>
      </c>
      <c r="AB188" s="229" t="s">
        <v>1301</v>
      </c>
      <c r="AC188" s="203" t="s">
        <v>1302</v>
      </c>
      <c r="AD188" s="203"/>
      <c r="AE188" s="203"/>
      <c r="AF188" s="203"/>
      <c r="AG188" s="229" t="s">
        <v>1031</v>
      </c>
    </row>
    <row r="189" spans="1:34" s="20" customFormat="1" ht="63">
      <c r="A189" s="221"/>
      <c r="B189" s="214"/>
      <c r="C189" s="222"/>
      <c r="D189" s="214"/>
      <c r="E189" s="214"/>
      <c r="F189" s="222"/>
      <c r="G189" s="221"/>
      <c r="H189" s="227"/>
      <c r="I189" s="221"/>
      <c r="J189" s="220"/>
      <c r="K189" s="221"/>
      <c r="L189" s="172" t="s">
        <v>1575</v>
      </c>
      <c r="M189" s="166">
        <v>2265003956</v>
      </c>
      <c r="N189" s="166">
        <v>226501001</v>
      </c>
      <c r="O189" s="177" t="s">
        <v>1426</v>
      </c>
      <c r="P189" s="166">
        <v>1634495101</v>
      </c>
      <c r="Q189" s="172" t="s">
        <v>1427</v>
      </c>
      <c r="R189" s="47" t="s">
        <v>80</v>
      </c>
      <c r="S189" s="169" t="s">
        <v>2347</v>
      </c>
      <c r="T189" s="168">
        <v>45061</v>
      </c>
      <c r="U189" s="169" t="s">
        <v>2348</v>
      </c>
      <c r="V189" s="225"/>
      <c r="W189" s="221"/>
      <c r="X189" s="225"/>
      <c r="Y189" s="228"/>
      <c r="Z189" s="224"/>
      <c r="AA189" s="224"/>
      <c r="AB189" s="229"/>
      <c r="AC189" s="203"/>
      <c r="AD189" s="203"/>
      <c r="AE189" s="203"/>
      <c r="AF189" s="203"/>
      <c r="AG189" s="229"/>
    </row>
    <row r="190" spans="1:34" ht="31.5">
      <c r="A190" s="219" t="s">
        <v>2887</v>
      </c>
      <c r="B190" s="214" t="s">
        <v>1297</v>
      </c>
      <c r="C190" s="203" t="s">
        <v>27</v>
      </c>
      <c r="D190" s="214" t="s">
        <v>1300</v>
      </c>
      <c r="E190" s="214">
        <v>1634408</v>
      </c>
      <c r="F190" s="203" t="s">
        <v>1145</v>
      </c>
      <c r="G190" s="214" t="s">
        <v>1181</v>
      </c>
      <c r="H190" s="227" t="s">
        <v>2257</v>
      </c>
      <c r="I190" s="221"/>
      <c r="J190" s="220"/>
      <c r="K190" s="221"/>
      <c r="L190" s="172" t="s">
        <v>1325</v>
      </c>
      <c r="M190" s="172"/>
      <c r="N190" s="172"/>
      <c r="O190" s="51"/>
      <c r="P190" s="51" t="s">
        <v>1696</v>
      </c>
      <c r="Q190" s="191" t="s">
        <v>1697</v>
      </c>
      <c r="R190" s="47" t="s">
        <v>1304</v>
      </c>
      <c r="S190" s="172" t="s">
        <v>690</v>
      </c>
      <c r="T190" s="180"/>
      <c r="U190" s="47" t="s">
        <v>2258</v>
      </c>
      <c r="V190" s="225" t="s">
        <v>1300</v>
      </c>
      <c r="W190" s="214">
        <v>30.3</v>
      </c>
      <c r="X190" s="225">
        <v>1</v>
      </c>
      <c r="Y190" s="228"/>
      <c r="Z190" s="220">
        <v>36478.26</v>
      </c>
      <c r="AA190" s="220">
        <v>4815.97</v>
      </c>
      <c r="AB190" s="229" t="s">
        <v>1301</v>
      </c>
      <c r="AC190" s="203" t="s">
        <v>1302</v>
      </c>
      <c r="AD190" s="203"/>
      <c r="AE190" s="203"/>
      <c r="AF190" s="203"/>
      <c r="AG190" s="229" t="s">
        <v>1144</v>
      </c>
      <c r="AH190" s="54"/>
    </row>
    <row r="191" spans="1:34" ht="63">
      <c r="A191" s="219"/>
      <c r="B191" s="214"/>
      <c r="C191" s="203"/>
      <c r="D191" s="214"/>
      <c r="E191" s="214"/>
      <c r="F191" s="203"/>
      <c r="G191" s="214"/>
      <c r="H191" s="227"/>
      <c r="I191" s="221"/>
      <c r="J191" s="220"/>
      <c r="K191" s="221"/>
      <c r="L191" s="172" t="s">
        <v>1575</v>
      </c>
      <c r="M191" s="166">
        <v>2265003956</v>
      </c>
      <c r="N191" s="166">
        <v>226501001</v>
      </c>
      <c r="O191" s="177" t="s">
        <v>1426</v>
      </c>
      <c r="P191" s="166">
        <v>1634495101</v>
      </c>
      <c r="Q191" s="172" t="s">
        <v>1427</v>
      </c>
      <c r="R191" s="47" t="s">
        <v>80</v>
      </c>
      <c r="S191" s="172" t="s">
        <v>2334</v>
      </c>
      <c r="T191" s="180">
        <v>37620</v>
      </c>
      <c r="U191" s="47" t="s">
        <v>2259</v>
      </c>
      <c r="V191" s="225"/>
      <c r="W191" s="214"/>
      <c r="X191" s="225"/>
      <c r="Y191" s="228"/>
      <c r="Z191" s="220"/>
      <c r="AA191" s="220"/>
      <c r="AB191" s="229"/>
      <c r="AC191" s="203"/>
      <c r="AD191" s="203"/>
      <c r="AE191" s="203"/>
      <c r="AF191" s="203"/>
      <c r="AG191" s="229"/>
    </row>
    <row r="192" spans="1:34" ht="47.25">
      <c r="A192" s="219" t="s">
        <v>2888</v>
      </c>
      <c r="B192" s="214" t="s">
        <v>1297</v>
      </c>
      <c r="C192" s="203" t="s">
        <v>25</v>
      </c>
      <c r="D192" s="214" t="s">
        <v>1300</v>
      </c>
      <c r="E192" s="214">
        <v>1634408</v>
      </c>
      <c r="F192" s="203" t="s">
        <v>2260</v>
      </c>
      <c r="G192" s="214" t="s">
        <v>401</v>
      </c>
      <c r="H192" s="227" t="s">
        <v>1910</v>
      </c>
      <c r="I192" s="214" t="s">
        <v>171</v>
      </c>
      <c r="J192" s="220" t="s">
        <v>1879</v>
      </c>
      <c r="K192" s="221">
        <v>6590</v>
      </c>
      <c r="L192" s="172" t="s">
        <v>1325</v>
      </c>
      <c r="M192" s="172"/>
      <c r="N192" s="172"/>
      <c r="O192" s="51"/>
      <c r="P192" s="51" t="s">
        <v>1696</v>
      </c>
      <c r="Q192" s="191" t="s">
        <v>1697</v>
      </c>
      <c r="R192" s="47" t="s">
        <v>1304</v>
      </c>
      <c r="S192" s="172" t="s">
        <v>512</v>
      </c>
      <c r="T192" s="178"/>
      <c r="U192" s="47" t="s">
        <v>2262</v>
      </c>
      <c r="V192" s="225" t="s">
        <v>1300</v>
      </c>
      <c r="W192" s="214">
        <v>591.70000000000005</v>
      </c>
      <c r="X192" s="225">
        <v>1</v>
      </c>
      <c r="Y192" s="228"/>
      <c r="Z192" s="220" t="s">
        <v>529</v>
      </c>
      <c r="AA192" s="220">
        <v>2345379.89</v>
      </c>
      <c r="AB192" s="229" t="s">
        <v>1301</v>
      </c>
      <c r="AC192" s="203" t="s">
        <v>1302</v>
      </c>
      <c r="AD192" s="203"/>
      <c r="AE192" s="203"/>
      <c r="AF192" s="203"/>
      <c r="AG192" s="229" t="s">
        <v>2263</v>
      </c>
    </row>
    <row r="193" spans="1:33" ht="63">
      <c r="A193" s="219"/>
      <c r="B193" s="214"/>
      <c r="C193" s="203"/>
      <c r="D193" s="214"/>
      <c r="E193" s="214"/>
      <c r="F193" s="203"/>
      <c r="G193" s="214"/>
      <c r="H193" s="227"/>
      <c r="I193" s="214"/>
      <c r="J193" s="220"/>
      <c r="K193" s="221"/>
      <c r="L193" s="172" t="s">
        <v>1575</v>
      </c>
      <c r="M193" s="166">
        <v>2265003956</v>
      </c>
      <c r="N193" s="166">
        <v>226501001</v>
      </c>
      <c r="O193" s="177" t="s">
        <v>1426</v>
      </c>
      <c r="P193" s="166">
        <v>1634495101</v>
      </c>
      <c r="Q193" s="172" t="s">
        <v>1427</v>
      </c>
      <c r="R193" s="47" t="s">
        <v>80</v>
      </c>
      <c r="S193" s="172" t="s">
        <v>2334</v>
      </c>
      <c r="T193" s="180">
        <v>37620</v>
      </c>
      <c r="U193" s="47" t="s">
        <v>2261</v>
      </c>
      <c r="V193" s="225"/>
      <c r="W193" s="214"/>
      <c r="X193" s="225"/>
      <c r="Y193" s="228"/>
      <c r="Z193" s="220"/>
      <c r="AA193" s="220"/>
      <c r="AB193" s="229"/>
      <c r="AC193" s="203"/>
      <c r="AD193" s="203"/>
      <c r="AE193" s="203"/>
      <c r="AF193" s="203"/>
      <c r="AG193" s="229"/>
    </row>
    <row r="194" spans="1:33" ht="63">
      <c r="A194" s="219" t="s">
        <v>2889</v>
      </c>
      <c r="B194" s="214" t="s">
        <v>1297</v>
      </c>
      <c r="C194" s="203" t="s">
        <v>37</v>
      </c>
      <c r="D194" s="214" t="s">
        <v>1300</v>
      </c>
      <c r="E194" s="214">
        <v>1634408</v>
      </c>
      <c r="F194" s="203" t="s">
        <v>2267</v>
      </c>
      <c r="G194" s="214" t="s">
        <v>530</v>
      </c>
      <c r="H194" s="227" t="s">
        <v>1910</v>
      </c>
      <c r="I194" s="214"/>
      <c r="J194" s="220"/>
      <c r="K194" s="221"/>
      <c r="L194" s="172" t="s">
        <v>1325</v>
      </c>
      <c r="M194" s="172"/>
      <c r="N194" s="172"/>
      <c r="O194" s="51"/>
      <c r="P194" s="51" t="s">
        <v>1696</v>
      </c>
      <c r="Q194" s="191" t="s">
        <v>1697</v>
      </c>
      <c r="R194" s="47" t="s">
        <v>1304</v>
      </c>
      <c r="S194" s="172" t="s">
        <v>533</v>
      </c>
      <c r="T194" s="180">
        <v>38709</v>
      </c>
      <c r="U194" s="47" t="s">
        <v>2265</v>
      </c>
      <c r="V194" s="225" t="s">
        <v>1300</v>
      </c>
      <c r="W194" s="214">
        <v>209.6</v>
      </c>
      <c r="X194" s="225">
        <v>1</v>
      </c>
      <c r="Y194" s="228"/>
      <c r="Z194" s="220" t="s">
        <v>531</v>
      </c>
      <c r="AA194" s="220">
        <v>3580664.56</v>
      </c>
      <c r="AB194" s="229" t="s">
        <v>1301</v>
      </c>
      <c r="AC194" s="203" t="s">
        <v>1302</v>
      </c>
      <c r="AD194" s="203"/>
      <c r="AE194" s="203"/>
      <c r="AF194" s="203" t="s">
        <v>3264</v>
      </c>
      <c r="AG194" s="229" t="s">
        <v>2268</v>
      </c>
    </row>
    <row r="195" spans="1:33" ht="63">
      <c r="A195" s="219"/>
      <c r="B195" s="214"/>
      <c r="C195" s="203"/>
      <c r="D195" s="214"/>
      <c r="E195" s="214"/>
      <c r="F195" s="203"/>
      <c r="G195" s="214"/>
      <c r="H195" s="227"/>
      <c r="I195" s="214"/>
      <c r="J195" s="220"/>
      <c r="K195" s="221"/>
      <c r="L195" s="172" t="s">
        <v>1575</v>
      </c>
      <c r="M195" s="166">
        <v>2265003956</v>
      </c>
      <c r="N195" s="166">
        <v>226501001</v>
      </c>
      <c r="O195" s="177" t="s">
        <v>1426</v>
      </c>
      <c r="P195" s="166">
        <v>1634495101</v>
      </c>
      <c r="Q195" s="172" t="s">
        <v>1427</v>
      </c>
      <c r="R195" s="47" t="s">
        <v>80</v>
      </c>
      <c r="S195" s="172" t="s">
        <v>2266</v>
      </c>
      <c r="T195" s="180">
        <v>38750</v>
      </c>
      <c r="U195" s="47" t="s">
        <v>2264</v>
      </c>
      <c r="V195" s="225"/>
      <c r="W195" s="214"/>
      <c r="X195" s="225"/>
      <c r="Y195" s="228"/>
      <c r="Z195" s="220"/>
      <c r="AA195" s="220"/>
      <c r="AB195" s="229"/>
      <c r="AC195" s="203"/>
      <c r="AD195" s="203"/>
      <c r="AE195" s="203"/>
      <c r="AF195" s="203"/>
      <c r="AG195" s="229"/>
    </row>
    <row r="196" spans="1:33" ht="63">
      <c r="A196" s="219" t="s">
        <v>2890</v>
      </c>
      <c r="B196" s="214" t="s">
        <v>1297</v>
      </c>
      <c r="C196" s="203" t="s">
        <v>25</v>
      </c>
      <c r="D196" s="214" t="s">
        <v>1300</v>
      </c>
      <c r="E196" s="214">
        <v>1634439</v>
      </c>
      <c r="F196" s="203" t="s">
        <v>2269</v>
      </c>
      <c r="G196" s="214" t="s">
        <v>411</v>
      </c>
      <c r="H196" s="227" t="s">
        <v>1910</v>
      </c>
      <c r="I196" s="214" t="s">
        <v>441</v>
      </c>
      <c r="J196" s="220" t="s">
        <v>1304</v>
      </c>
      <c r="K196" s="221">
        <v>20449</v>
      </c>
      <c r="L196" s="172" t="s">
        <v>1325</v>
      </c>
      <c r="M196" s="172"/>
      <c r="N196" s="172"/>
      <c r="O196" s="51"/>
      <c r="P196" s="51" t="s">
        <v>1696</v>
      </c>
      <c r="Q196" s="191" t="s">
        <v>1697</v>
      </c>
      <c r="R196" s="47" t="s">
        <v>1304</v>
      </c>
      <c r="S196" s="172" t="s">
        <v>533</v>
      </c>
      <c r="T196" s="180">
        <v>38709</v>
      </c>
      <c r="U196" s="47" t="s">
        <v>2270</v>
      </c>
      <c r="V196" s="225" t="s">
        <v>1300</v>
      </c>
      <c r="W196" s="214">
        <v>2181</v>
      </c>
      <c r="X196" s="225">
        <v>2</v>
      </c>
      <c r="Y196" s="228"/>
      <c r="Z196" s="220">
        <v>3000000</v>
      </c>
      <c r="AA196" s="220">
        <v>25546584.879999999</v>
      </c>
      <c r="AB196" s="229" t="s">
        <v>1301</v>
      </c>
      <c r="AC196" s="203" t="s">
        <v>1302</v>
      </c>
      <c r="AD196" s="203"/>
      <c r="AE196" s="203"/>
      <c r="AF196" s="203"/>
      <c r="AG196" s="229" t="s">
        <v>2272</v>
      </c>
    </row>
    <row r="197" spans="1:33" ht="63">
      <c r="A197" s="219"/>
      <c r="B197" s="214"/>
      <c r="C197" s="203"/>
      <c r="D197" s="214"/>
      <c r="E197" s="214"/>
      <c r="F197" s="203"/>
      <c r="G197" s="214"/>
      <c r="H197" s="227"/>
      <c r="I197" s="214"/>
      <c r="J197" s="220"/>
      <c r="K197" s="221"/>
      <c r="L197" s="172" t="s">
        <v>1575</v>
      </c>
      <c r="M197" s="166">
        <v>2265003956</v>
      </c>
      <c r="N197" s="166">
        <v>226501001</v>
      </c>
      <c r="O197" s="177" t="s">
        <v>1426</v>
      </c>
      <c r="P197" s="166">
        <v>1634495101</v>
      </c>
      <c r="Q197" s="172" t="s">
        <v>1427</v>
      </c>
      <c r="R197" s="47" t="s">
        <v>80</v>
      </c>
      <c r="S197" s="172" t="s">
        <v>2334</v>
      </c>
      <c r="T197" s="180">
        <v>37620</v>
      </c>
      <c r="U197" s="47" t="s">
        <v>2271</v>
      </c>
      <c r="V197" s="225"/>
      <c r="W197" s="214"/>
      <c r="X197" s="225"/>
      <c r="Y197" s="228"/>
      <c r="Z197" s="220"/>
      <c r="AA197" s="220"/>
      <c r="AB197" s="229"/>
      <c r="AC197" s="203"/>
      <c r="AD197" s="203"/>
      <c r="AE197" s="203"/>
      <c r="AF197" s="203"/>
      <c r="AG197" s="229"/>
    </row>
    <row r="198" spans="1:33" ht="63">
      <c r="A198" s="219" t="s">
        <v>2891</v>
      </c>
      <c r="B198" s="214" t="s">
        <v>1297</v>
      </c>
      <c r="C198" s="222" t="s">
        <v>745</v>
      </c>
      <c r="D198" s="214" t="s">
        <v>1300</v>
      </c>
      <c r="E198" s="214">
        <v>1634439</v>
      </c>
      <c r="F198" s="203" t="s">
        <v>2274</v>
      </c>
      <c r="G198" s="214" t="s">
        <v>717</v>
      </c>
      <c r="H198" s="227" t="s">
        <v>1910</v>
      </c>
      <c r="I198" s="214" t="s">
        <v>441</v>
      </c>
      <c r="J198" s="220" t="s">
        <v>1304</v>
      </c>
      <c r="K198" s="221">
        <v>20449</v>
      </c>
      <c r="L198" s="172" t="s">
        <v>1325</v>
      </c>
      <c r="M198" s="172"/>
      <c r="N198" s="172"/>
      <c r="O198" s="51"/>
      <c r="P198" s="51" t="s">
        <v>1696</v>
      </c>
      <c r="Q198" s="191" t="s">
        <v>1697</v>
      </c>
      <c r="R198" s="47" t="s">
        <v>1304</v>
      </c>
      <c r="S198" s="172" t="s">
        <v>533</v>
      </c>
      <c r="T198" s="180">
        <v>38709</v>
      </c>
      <c r="U198" s="47" t="s">
        <v>2275</v>
      </c>
      <c r="V198" s="225"/>
      <c r="W198" s="214">
        <v>194.4</v>
      </c>
      <c r="X198" s="225">
        <v>1</v>
      </c>
      <c r="Y198" s="228"/>
      <c r="Z198" s="220">
        <v>1211521.32</v>
      </c>
      <c r="AA198" s="220">
        <v>719371.37</v>
      </c>
      <c r="AB198" s="229" t="s">
        <v>1301</v>
      </c>
      <c r="AC198" s="203" t="s">
        <v>1302</v>
      </c>
      <c r="AD198" s="203"/>
      <c r="AE198" s="203"/>
      <c r="AF198" s="203"/>
      <c r="AG198" s="229" t="s">
        <v>2278</v>
      </c>
    </row>
    <row r="199" spans="1:33" ht="63">
      <c r="A199" s="219"/>
      <c r="B199" s="214"/>
      <c r="C199" s="222"/>
      <c r="D199" s="214"/>
      <c r="E199" s="214"/>
      <c r="F199" s="203"/>
      <c r="G199" s="214"/>
      <c r="H199" s="227"/>
      <c r="I199" s="214"/>
      <c r="J199" s="220"/>
      <c r="K199" s="221"/>
      <c r="L199" s="172" t="s">
        <v>1575</v>
      </c>
      <c r="M199" s="166">
        <v>2265003956</v>
      </c>
      <c r="N199" s="166">
        <v>226501001</v>
      </c>
      <c r="O199" s="177" t="s">
        <v>1426</v>
      </c>
      <c r="P199" s="166">
        <v>1634495101</v>
      </c>
      <c r="Q199" s="172" t="s">
        <v>1427</v>
      </c>
      <c r="R199" s="47" t="s">
        <v>80</v>
      </c>
      <c r="S199" s="172" t="s">
        <v>2276</v>
      </c>
      <c r="T199" s="180">
        <v>44522</v>
      </c>
      <c r="U199" s="47" t="s">
        <v>2277</v>
      </c>
      <c r="V199" s="225"/>
      <c r="W199" s="214"/>
      <c r="X199" s="225"/>
      <c r="Y199" s="228"/>
      <c r="Z199" s="220"/>
      <c r="AA199" s="220"/>
      <c r="AB199" s="229"/>
      <c r="AC199" s="203"/>
      <c r="AD199" s="203"/>
      <c r="AE199" s="203"/>
      <c r="AF199" s="203"/>
      <c r="AG199" s="229"/>
    </row>
    <row r="200" spans="1:33" ht="63">
      <c r="A200" s="219" t="s">
        <v>2892</v>
      </c>
      <c r="B200" s="214" t="s">
        <v>1297</v>
      </c>
      <c r="C200" s="203" t="s">
        <v>25</v>
      </c>
      <c r="D200" s="214" t="s">
        <v>1300</v>
      </c>
      <c r="E200" s="214">
        <v>1634482</v>
      </c>
      <c r="F200" s="203" t="s">
        <v>2279</v>
      </c>
      <c r="G200" s="214" t="s">
        <v>430</v>
      </c>
      <c r="H200" s="227" t="s">
        <v>2162</v>
      </c>
      <c r="I200" s="221" t="s">
        <v>960</v>
      </c>
      <c r="J200" s="220" t="s">
        <v>1879</v>
      </c>
      <c r="K200" s="221">
        <v>9054</v>
      </c>
      <c r="L200" s="172" t="s">
        <v>1325</v>
      </c>
      <c r="M200" s="172"/>
      <c r="N200" s="172"/>
      <c r="O200" s="51"/>
      <c r="P200" s="51" t="s">
        <v>1696</v>
      </c>
      <c r="Q200" s="191" t="s">
        <v>1697</v>
      </c>
      <c r="R200" s="47" t="s">
        <v>1304</v>
      </c>
      <c r="S200" s="172" t="s">
        <v>2449</v>
      </c>
      <c r="T200" s="180">
        <v>38709</v>
      </c>
      <c r="U200" s="47" t="s">
        <v>2281</v>
      </c>
      <c r="V200" s="225" t="s">
        <v>1300</v>
      </c>
      <c r="W200" s="214">
        <v>1208.5999999999999</v>
      </c>
      <c r="X200" s="225">
        <v>1</v>
      </c>
      <c r="Y200" s="228"/>
      <c r="Z200" s="220">
        <v>507781.79</v>
      </c>
      <c r="AA200" s="220">
        <v>13332779.67</v>
      </c>
      <c r="AB200" s="229" t="s">
        <v>1301</v>
      </c>
      <c r="AC200" s="203" t="s">
        <v>1302</v>
      </c>
      <c r="AD200" s="203"/>
      <c r="AE200" s="203"/>
      <c r="AF200" s="203"/>
      <c r="AG200" s="229" t="s">
        <v>2282</v>
      </c>
    </row>
    <row r="201" spans="1:33" ht="63">
      <c r="A201" s="219"/>
      <c r="B201" s="214"/>
      <c r="C201" s="203"/>
      <c r="D201" s="214"/>
      <c r="E201" s="214"/>
      <c r="F201" s="203"/>
      <c r="G201" s="214"/>
      <c r="H201" s="227"/>
      <c r="I201" s="221"/>
      <c r="J201" s="220"/>
      <c r="K201" s="221"/>
      <c r="L201" s="172" t="s">
        <v>1575</v>
      </c>
      <c r="M201" s="166">
        <v>2265003956</v>
      </c>
      <c r="N201" s="166">
        <v>226501001</v>
      </c>
      <c r="O201" s="177" t="s">
        <v>1426</v>
      </c>
      <c r="P201" s="166">
        <v>1634495101</v>
      </c>
      <c r="Q201" s="172" t="s">
        <v>1427</v>
      </c>
      <c r="R201" s="47" t="s">
        <v>80</v>
      </c>
      <c r="S201" s="172" t="s">
        <v>2334</v>
      </c>
      <c r="T201" s="180">
        <v>37620</v>
      </c>
      <c r="U201" s="47" t="s">
        <v>2280</v>
      </c>
      <c r="V201" s="225"/>
      <c r="W201" s="214"/>
      <c r="X201" s="225"/>
      <c r="Y201" s="228"/>
      <c r="Z201" s="220"/>
      <c r="AA201" s="220"/>
      <c r="AB201" s="229"/>
      <c r="AC201" s="203"/>
      <c r="AD201" s="203"/>
      <c r="AE201" s="203"/>
      <c r="AF201" s="203"/>
      <c r="AG201" s="229"/>
    </row>
    <row r="202" spans="1:33" ht="47.25">
      <c r="A202" s="219" t="s">
        <v>2893</v>
      </c>
      <c r="B202" s="214" t="s">
        <v>1297</v>
      </c>
      <c r="C202" s="203" t="s">
        <v>25</v>
      </c>
      <c r="D202" s="214" t="s">
        <v>1300</v>
      </c>
      <c r="E202" s="214">
        <v>1634495</v>
      </c>
      <c r="F202" s="203" t="s">
        <v>2283</v>
      </c>
      <c r="G202" s="214" t="s">
        <v>364</v>
      </c>
      <c r="H202" s="227" t="s">
        <v>1910</v>
      </c>
      <c r="I202" s="214" t="s">
        <v>370</v>
      </c>
      <c r="J202" s="220" t="s">
        <v>1879</v>
      </c>
      <c r="K202" s="214">
        <v>12007</v>
      </c>
      <c r="L202" s="172" t="s">
        <v>1325</v>
      </c>
      <c r="M202" s="172"/>
      <c r="N202" s="172"/>
      <c r="O202" s="51"/>
      <c r="P202" s="51" t="s">
        <v>1696</v>
      </c>
      <c r="Q202" s="191" t="s">
        <v>1697</v>
      </c>
      <c r="R202" s="47" t="s">
        <v>1304</v>
      </c>
      <c r="S202" s="172" t="s">
        <v>512</v>
      </c>
      <c r="T202" s="178"/>
      <c r="U202" s="47" t="s">
        <v>2284</v>
      </c>
      <c r="V202" s="225" t="s">
        <v>1300</v>
      </c>
      <c r="W202" s="214">
        <v>4084.4</v>
      </c>
      <c r="X202" s="225">
        <v>3</v>
      </c>
      <c r="Y202" s="228"/>
      <c r="Z202" s="220">
        <v>3500000.4</v>
      </c>
      <c r="AA202" s="220">
        <v>79965540.120000005</v>
      </c>
      <c r="AB202" s="229" t="s">
        <v>1301</v>
      </c>
      <c r="AC202" s="203" t="s">
        <v>1302</v>
      </c>
      <c r="AD202" s="203"/>
      <c r="AE202" s="203"/>
      <c r="AF202" s="203"/>
      <c r="AG202" s="229" t="s">
        <v>2286</v>
      </c>
    </row>
    <row r="203" spans="1:33" ht="63">
      <c r="A203" s="219"/>
      <c r="B203" s="214"/>
      <c r="C203" s="203"/>
      <c r="D203" s="214"/>
      <c r="E203" s="214"/>
      <c r="F203" s="203"/>
      <c r="G203" s="214"/>
      <c r="H203" s="227"/>
      <c r="I203" s="214"/>
      <c r="J203" s="220"/>
      <c r="K203" s="214"/>
      <c r="L203" s="172" t="s">
        <v>1582</v>
      </c>
      <c r="M203" s="166">
        <v>2265004082</v>
      </c>
      <c r="N203" s="166">
        <v>226501001</v>
      </c>
      <c r="O203" s="177" t="s">
        <v>1274</v>
      </c>
      <c r="P203" s="166">
        <v>1634495101</v>
      </c>
      <c r="Q203" s="172" t="s">
        <v>1583</v>
      </c>
      <c r="R203" s="47" t="s">
        <v>80</v>
      </c>
      <c r="S203" s="172" t="s">
        <v>2334</v>
      </c>
      <c r="T203" s="180">
        <v>37620</v>
      </c>
      <c r="U203" s="47" t="s">
        <v>2285</v>
      </c>
      <c r="V203" s="225"/>
      <c r="W203" s="214"/>
      <c r="X203" s="225"/>
      <c r="Y203" s="228"/>
      <c r="Z203" s="220"/>
      <c r="AA203" s="220"/>
      <c r="AB203" s="229"/>
      <c r="AC203" s="203"/>
      <c r="AD203" s="203"/>
      <c r="AE203" s="203"/>
      <c r="AF203" s="203"/>
      <c r="AG203" s="229"/>
    </row>
    <row r="204" spans="1:33" ht="51" customHeight="1">
      <c r="A204" s="219" t="s">
        <v>2894</v>
      </c>
      <c r="B204" s="214" t="s">
        <v>1297</v>
      </c>
      <c r="C204" s="203" t="s">
        <v>26</v>
      </c>
      <c r="D204" s="214" t="s">
        <v>1300</v>
      </c>
      <c r="E204" s="214">
        <v>1634495</v>
      </c>
      <c r="F204" s="203" t="s">
        <v>2283</v>
      </c>
      <c r="G204" s="214" t="s">
        <v>360</v>
      </c>
      <c r="H204" s="227" t="s">
        <v>1910</v>
      </c>
      <c r="I204" s="214" t="s">
        <v>370</v>
      </c>
      <c r="J204" s="220" t="s">
        <v>1879</v>
      </c>
      <c r="K204" s="214">
        <v>12007</v>
      </c>
      <c r="L204" s="172" t="s">
        <v>1325</v>
      </c>
      <c r="M204" s="172"/>
      <c r="N204" s="172"/>
      <c r="O204" s="51"/>
      <c r="P204" s="51" t="s">
        <v>1696</v>
      </c>
      <c r="Q204" s="191" t="s">
        <v>1697</v>
      </c>
      <c r="R204" s="47" t="s">
        <v>1304</v>
      </c>
      <c r="S204" s="172" t="s">
        <v>512</v>
      </c>
      <c r="T204" s="178"/>
      <c r="U204" s="47" t="s">
        <v>2288</v>
      </c>
      <c r="V204" s="225" t="s">
        <v>1300</v>
      </c>
      <c r="W204" s="214">
        <v>192.5</v>
      </c>
      <c r="X204" s="225">
        <v>1</v>
      </c>
      <c r="Y204" s="228"/>
      <c r="Z204" s="220">
        <v>452469.96</v>
      </c>
      <c r="AA204" s="220">
        <v>1492668.1</v>
      </c>
      <c r="AB204" s="229" t="s">
        <v>1301</v>
      </c>
      <c r="AC204" s="203" t="s">
        <v>1302</v>
      </c>
      <c r="AD204" s="203"/>
      <c r="AE204" s="203"/>
      <c r="AF204" s="203"/>
      <c r="AG204" s="229"/>
    </row>
    <row r="205" spans="1:33" ht="63">
      <c r="A205" s="219"/>
      <c r="B205" s="214"/>
      <c r="C205" s="203"/>
      <c r="D205" s="214"/>
      <c r="E205" s="214"/>
      <c r="F205" s="203"/>
      <c r="G205" s="214"/>
      <c r="H205" s="227"/>
      <c r="I205" s="214"/>
      <c r="J205" s="220"/>
      <c r="K205" s="214"/>
      <c r="L205" s="172" t="s">
        <v>1582</v>
      </c>
      <c r="M205" s="166">
        <v>2265004082</v>
      </c>
      <c r="N205" s="166">
        <v>226501001</v>
      </c>
      <c r="O205" s="177" t="s">
        <v>1274</v>
      </c>
      <c r="P205" s="166">
        <v>1634495101</v>
      </c>
      <c r="Q205" s="172" t="s">
        <v>1583</v>
      </c>
      <c r="R205" s="47" t="s">
        <v>80</v>
      </c>
      <c r="S205" s="172" t="s">
        <v>2334</v>
      </c>
      <c r="T205" s="180">
        <v>37620</v>
      </c>
      <c r="U205" s="47" t="s">
        <v>2287</v>
      </c>
      <c r="V205" s="225"/>
      <c r="W205" s="214"/>
      <c r="X205" s="225"/>
      <c r="Y205" s="228"/>
      <c r="Z205" s="220"/>
      <c r="AA205" s="220"/>
      <c r="AB205" s="229"/>
      <c r="AC205" s="203"/>
      <c r="AD205" s="203"/>
      <c r="AE205" s="203"/>
      <c r="AF205" s="203"/>
      <c r="AG205" s="229"/>
    </row>
    <row r="206" spans="1:33" ht="47.25">
      <c r="A206" s="219" t="s">
        <v>2895</v>
      </c>
      <c r="B206" s="214" t="s">
        <v>1297</v>
      </c>
      <c r="C206" s="203" t="s">
        <v>33</v>
      </c>
      <c r="D206" s="214" t="s">
        <v>1300</v>
      </c>
      <c r="E206" s="214">
        <v>1634445</v>
      </c>
      <c r="F206" s="203" t="s">
        <v>2293</v>
      </c>
      <c r="G206" s="214" t="s">
        <v>528</v>
      </c>
      <c r="H206" s="227" t="s">
        <v>1910</v>
      </c>
      <c r="I206" s="214" t="s">
        <v>402</v>
      </c>
      <c r="J206" s="220" t="s">
        <v>1879</v>
      </c>
      <c r="K206" s="221">
        <v>8081</v>
      </c>
      <c r="L206" s="172" t="s">
        <v>1325</v>
      </c>
      <c r="M206" s="172"/>
      <c r="N206" s="172"/>
      <c r="O206" s="51"/>
      <c r="P206" s="51" t="s">
        <v>1696</v>
      </c>
      <c r="Q206" s="191" t="s">
        <v>1697</v>
      </c>
      <c r="R206" s="47" t="s">
        <v>1304</v>
      </c>
      <c r="S206" s="172" t="s">
        <v>512</v>
      </c>
      <c r="T206" s="178"/>
      <c r="U206" s="47" t="s">
        <v>2295</v>
      </c>
      <c r="V206" s="225" t="s">
        <v>1300</v>
      </c>
      <c r="W206" s="214">
        <v>919.4</v>
      </c>
      <c r="X206" s="225">
        <v>1</v>
      </c>
      <c r="Y206" s="228"/>
      <c r="Z206" s="220">
        <v>1722414.33</v>
      </c>
      <c r="AA206" s="220">
        <v>7532090.8499999996</v>
      </c>
      <c r="AB206" s="229" t="s">
        <v>1301</v>
      </c>
      <c r="AC206" s="203" t="s">
        <v>1302</v>
      </c>
      <c r="AD206" s="203"/>
      <c r="AE206" s="203"/>
      <c r="AF206" s="203"/>
      <c r="AG206" s="229"/>
    </row>
    <row r="207" spans="1:33" ht="63">
      <c r="A207" s="219"/>
      <c r="B207" s="214"/>
      <c r="C207" s="203"/>
      <c r="D207" s="214"/>
      <c r="E207" s="214"/>
      <c r="F207" s="203"/>
      <c r="G207" s="214"/>
      <c r="H207" s="227"/>
      <c r="I207" s="214"/>
      <c r="J207" s="220"/>
      <c r="K207" s="221"/>
      <c r="L207" s="172" t="s">
        <v>1582</v>
      </c>
      <c r="M207" s="166">
        <v>2265004082</v>
      </c>
      <c r="N207" s="166">
        <v>226501001</v>
      </c>
      <c r="O207" s="177" t="s">
        <v>1274</v>
      </c>
      <c r="P207" s="166">
        <v>1634495101</v>
      </c>
      <c r="Q207" s="172" t="s">
        <v>1583</v>
      </c>
      <c r="R207" s="47" t="s">
        <v>80</v>
      </c>
      <c r="S207" s="172" t="s">
        <v>2334</v>
      </c>
      <c r="T207" s="180">
        <v>37620</v>
      </c>
      <c r="U207" s="47" t="s">
        <v>2294</v>
      </c>
      <c r="V207" s="225"/>
      <c r="W207" s="214"/>
      <c r="X207" s="225"/>
      <c r="Y207" s="228"/>
      <c r="Z207" s="220"/>
      <c r="AA207" s="220"/>
      <c r="AB207" s="229"/>
      <c r="AC207" s="203"/>
      <c r="AD207" s="203"/>
      <c r="AE207" s="203"/>
      <c r="AF207" s="203"/>
      <c r="AG207" s="229"/>
    </row>
    <row r="208" spans="1:33" ht="31.5">
      <c r="A208" s="219" t="s">
        <v>2896</v>
      </c>
      <c r="B208" s="214" t="s">
        <v>1297</v>
      </c>
      <c r="C208" s="203" t="s">
        <v>35</v>
      </c>
      <c r="D208" s="214" t="s">
        <v>1300</v>
      </c>
      <c r="E208" s="214">
        <v>1634445</v>
      </c>
      <c r="F208" s="203" t="s">
        <v>2296</v>
      </c>
      <c r="G208" s="214" t="s">
        <v>463</v>
      </c>
      <c r="H208" s="227" t="s">
        <v>2297</v>
      </c>
      <c r="I208" s="221" t="s">
        <v>907</v>
      </c>
      <c r="J208" s="220" t="s">
        <v>1879</v>
      </c>
      <c r="K208" s="221">
        <v>400</v>
      </c>
      <c r="L208" s="172" t="s">
        <v>1325</v>
      </c>
      <c r="M208" s="172"/>
      <c r="N208" s="172"/>
      <c r="O208" s="51"/>
      <c r="P208" s="51" t="s">
        <v>1696</v>
      </c>
      <c r="Q208" s="191" t="s">
        <v>1697</v>
      </c>
      <c r="R208" s="47" t="s">
        <v>1304</v>
      </c>
      <c r="S208" s="172" t="s">
        <v>690</v>
      </c>
      <c r="T208" s="178"/>
      <c r="U208" s="47" t="s">
        <v>2298</v>
      </c>
      <c r="V208" s="225" t="s">
        <v>1300</v>
      </c>
      <c r="W208" s="214">
        <v>110.4</v>
      </c>
      <c r="X208" s="225">
        <v>1</v>
      </c>
      <c r="Y208" s="228"/>
      <c r="Z208" s="220">
        <v>431954.19</v>
      </c>
      <c r="AA208" s="220">
        <v>2079618.21</v>
      </c>
      <c r="AB208" s="229" t="s">
        <v>1301</v>
      </c>
      <c r="AC208" s="203" t="s">
        <v>1302</v>
      </c>
      <c r="AD208" s="203"/>
      <c r="AE208" s="203"/>
      <c r="AF208" s="203"/>
      <c r="AG208" s="229" t="s">
        <v>2300</v>
      </c>
    </row>
    <row r="209" spans="1:33" ht="63">
      <c r="A209" s="219"/>
      <c r="B209" s="214"/>
      <c r="C209" s="203"/>
      <c r="D209" s="214"/>
      <c r="E209" s="214"/>
      <c r="F209" s="203"/>
      <c r="G209" s="214"/>
      <c r="H209" s="227"/>
      <c r="I209" s="221"/>
      <c r="J209" s="220"/>
      <c r="K209" s="221"/>
      <c r="L209" s="172" t="s">
        <v>1582</v>
      </c>
      <c r="M209" s="166">
        <v>2265004082</v>
      </c>
      <c r="N209" s="166">
        <v>226501001</v>
      </c>
      <c r="O209" s="177" t="s">
        <v>1274</v>
      </c>
      <c r="P209" s="166">
        <v>1634495101</v>
      </c>
      <c r="Q209" s="172" t="s">
        <v>1583</v>
      </c>
      <c r="R209" s="47" t="s">
        <v>80</v>
      </c>
      <c r="S209" s="172" t="s">
        <v>2334</v>
      </c>
      <c r="T209" s="180">
        <v>37620</v>
      </c>
      <c r="U209" s="47" t="s">
        <v>2299</v>
      </c>
      <c r="V209" s="225"/>
      <c r="W209" s="214"/>
      <c r="X209" s="225"/>
      <c r="Y209" s="228"/>
      <c r="Z209" s="220"/>
      <c r="AA209" s="220"/>
      <c r="AB209" s="229"/>
      <c r="AC209" s="203"/>
      <c r="AD209" s="203"/>
      <c r="AE209" s="203"/>
      <c r="AF209" s="203"/>
      <c r="AG209" s="229"/>
    </row>
    <row r="210" spans="1:33" ht="63">
      <c r="A210" s="219" t="s">
        <v>2897</v>
      </c>
      <c r="B210" s="214" t="s">
        <v>1297</v>
      </c>
      <c r="C210" s="203" t="s">
        <v>25</v>
      </c>
      <c r="D210" s="214" t="s">
        <v>1300</v>
      </c>
      <c r="E210" s="214">
        <v>1634467</v>
      </c>
      <c r="F210" s="203" t="s">
        <v>2305</v>
      </c>
      <c r="G210" s="214" t="s">
        <v>350</v>
      </c>
      <c r="H210" s="227" t="s">
        <v>1982</v>
      </c>
      <c r="I210" s="214" t="s">
        <v>569</v>
      </c>
      <c r="J210" s="220" t="s">
        <v>1879</v>
      </c>
      <c r="K210" s="214">
        <v>6158</v>
      </c>
      <c r="L210" s="172" t="s">
        <v>1325</v>
      </c>
      <c r="M210" s="172"/>
      <c r="N210" s="172"/>
      <c r="O210" s="51"/>
      <c r="P210" s="51" t="s">
        <v>1696</v>
      </c>
      <c r="Q210" s="191" t="s">
        <v>1697</v>
      </c>
      <c r="R210" s="47" t="s">
        <v>1304</v>
      </c>
      <c r="S210" s="172" t="s">
        <v>533</v>
      </c>
      <c r="T210" s="180">
        <v>38709</v>
      </c>
      <c r="U210" s="47" t="s">
        <v>2307</v>
      </c>
      <c r="V210" s="225" t="s">
        <v>1300</v>
      </c>
      <c r="W210" s="214">
        <v>1127.8</v>
      </c>
      <c r="X210" s="225" t="s">
        <v>2129</v>
      </c>
      <c r="Y210" s="228"/>
      <c r="Z210" s="220">
        <v>3530961.54</v>
      </c>
      <c r="AA210" s="220">
        <v>7193946.7300000004</v>
      </c>
      <c r="AB210" s="229" t="s">
        <v>1301</v>
      </c>
      <c r="AC210" s="203" t="s">
        <v>1302</v>
      </c>
      <c r="AD210" s="203"/>
      <c r="AE210" s="203"/>
      <c r="AF210" s="203"/>
      <c r="AG210" s="229" t="s">
        <v>2309</v>
      </c>
    </row>
    <row r="211" spans="1:33" ht="63">
      <c r="A211" s="219"/>
      <c r="B211" s="214"/>
      <c r="C211" s="203"/>
      <c r="D211" s="214"/>
      <c r="E211" s="214"/>
      <c r="F211" s="203"/>
      <c r="G211" s="214"/>
      <c r="H211" s="227"/>
      <c r="I211" s="214"/>
      <c r="J211" s="220"/>
      <c r="K211" s="214"/>
      <c r="L211" s="172" t="s">
        <v>1582</v>
      </c>
      <c r="M211" s="166">
        <v>2265004082</v>
      </c>
      <c r="N211" s="166">
        <v>226501001</v>
      </c>
      <c r="O211" s="177" t="s">
        <v>1274</v>
      </c>
      <c r="P211" s="166">
        <v>1634495101</v>
      </c>
      <c r="Q211" s="172" t="s">
        <v>1583</v>
      </c>
      <c r="R211" s="47" t="s">
        <v>80</v>
      </c>
      <c r="S211" s="172" t="s">
        <v>2308</v>
      </c>
      <c r="T211" s="180">
        <v>38749</v>
      </c>
      <c r="U211" s="47" t="s">
        <v>2306</v>
      </c>
      <c r="V211" s="225"/>
      <c r="W211" s="214"/>
      <c r="X211" s="225"/>
      <c r="Y211" s="228"/>
      <c r="Z211" s="220"/>
      <c r="AA211" s="220"/>
      <c r="AB211" s="229"/>
      <c r="AC211" s="203"/>
      <c r="AD211" s="203"/>
      <c r="AE211" s="203"/>
      <c r="AF211" s="203"/>
      <c r="AG211" s="229"/>
    </row>
    <row r="212" spans="1:33" ht="63">
      <c r="A212" s="219" t="s">
        <v>2898</v>
      </c>
      <c r="B212" s="214" t="s">
        <v>2166</v>
      </c>
      <c r="C212" s="203" t="s">
        <v>174</v>
      </c>
      <c r="D212" s="214" t="s">
        <v>2310</v>
      </c>
      <c r="E212" s="214">
        <v>1634467</v>
      </c>
      <c r="F212" s="203" t="s">
        <v>1130</v>
      </c>
      <c r="G212" s="214" t="s">
        <v>1182</v>
      </c>
      <c r="H212" s="227" t="s">
        <v>2311</v>
      </c>
      <c r="I212" s="214" t="s">
        <v>569</v>
      </c>
      <c r="J212" s="220" t="s">
        <v>1879</v>
      </c>
      <c r="K212" s="214">
        <v>6158</v>
      </c>
      <c r="L212" s="172" t="s">
        <v>1325</v>
      </c>
      <c r="M212" s="172"/>
      <c r="N212" s="172"/>
      <c r="O212" s="51"/>
      <c r="P212" s="51" t="s">
        <v>1696</v>
      </c>
      <c r="Q212" s="191" t="s">
        <v>1697</v>
      </c>
      <c r="R212" s="47" t="s">
        <v>1304</v>
      </c>
      <c r="S212" s="172" t="s">
        <v>1124</v>
      </c>
      <c r="T212" s="180">
        <v>38709</v>
      </c>
      <c r="U212" s="47" t="s">
        <v>2314</v>
      </c>
      <c r="V212" s="225" t="s">
        <v>1300</v>
      </c>
      <c r="W212" s="214">
        <v>20</v>
      </c>
      <c r="X212" s="225"/>
      <c r="Y212" s="228"/>
      <c r="Z212" s="220">
        <v>29301.13</v>
      </c>
      <c r="AA212" s="220">
        <v>91892.12</v>
      </c>
      <c r="AB212" s="229" t="s">
        <v>1301</v>
      </c>
      <c r="AC212" s="203" t="s">
        <v>1302</v>
      </c>
      <c r="AD212" s="203"/>
      <c r="AE212" s="203"/>
      <c r="AF212" s="203"/>
      <c r="AG212" s="229" t="s">
        <v>1131</v>
      </c>
    </row>
    <row r="213" spans="1:33" ht="63">
      <c r="A213" s="219"/>
      <c r="B213" s="214"/>
      <c r="C213" s="203"/>
      <c r="D213" s="214"/>
      <c r="E213" s="214"/>
      <c r="F213" s="203"/>
      <c r="G213" s="214"/>
      <c r="H213" s="227"/>
      <c r="I213" s="214"/>
      <c r="J213" s="220"/>
      <c r="K213" s="214"/>
      <c r="L213" s="172" t="s">
        <v>1582</v>
      </c>
      <c r="M213" s="166">
        <v>2265004082</v>
      </c>
      <c r="N213" s="166">
        <v>226501001</v>
      </c>
      <c r="O213" s="177" t="s">
        <v>1274</v>
      </c>
      <c r="P213" s="166">
        <v>1634495101</v>
      </c>
      <c r="Q213" s="172" t="s">
        <v>1583</v>
      </c>
      <c r="R213" s="47" t="s">
        <v>80</v>
      </c>
      <c r="S213" s="172" t="s">
        <v>2312</v>
      </c>
      <c r="T213" s="173">
        <v>45289</v>
      </c>
      <c r="U213" s="174" t="s">
        <v>2313</v>
      </c>
      <c r="V213" s="225"/>
      <c r="W213" s="214"/>
      <c r="X213" s="225"/>
      <c r="Y213" s="228"/>
      <c r="Z213" s="220"/>
      <c r="AA213" s="220"/>
      <c r="AB213" s="229"/>
      <c r="AC213" s="203"/>
      <c r="AD213" s="203"/>
      <c r="AE213" s="203"/>
      <c r="AF213" s="203"/>
      <c r="AG213" s="229"/>
    </row>
    <row r="214" spans="1:33" ht="47.25">
      <c r="A214" s="219" t="s">
        <v>2899</v>
      </c>
      <c r="B214" s="214" t="s">
        <v>1297</v>
      </c>
      <c r="C214" s="203" t="s">
        <v>29</v>
      </c>
      <c r="D214" s="214" t="s">
        <v>1300</v>
      </c>
      <c r="E214" s="214">
        <v>1634495</v>
      </c>
      <c r="F214" s="203" t="s">
        <v>1028</v>
      </c>
      <c r="G214" s="214" t="s">
        <v>445</v>
      </c>
      <c r="H214" s="227" t="s">
        <v>1910</v>
      </c>
      <c r="I214" s="214" t="s">
        <v>447</v>
      </c>
      <c r="J214" s="220" t="s">
        <v>1879</v>
      </c>
      <c r="K214" s="214">
        <v>9029</v>
      </c>
      <c r="L214" s="172" t="s">
        <v>1325</v>
      </c>
      <c r="M214" s="172"/>
      <c r="N214" s="172"/>
      <c r="O214" s="51"/>
      <c r="P214" s="51" t="s">
        <v>1696</v>
      </c>
      <c r="Q214" s="191" t="s">
        <v>1697</v>
      </c>
      <c r="R214" s="47" t="s">
        <v>1304</v>
      </c>
      <c r="S214" s="172" t="s">
        <v>512</v>
      </c>
      <c r="T214" s="173"/>
      <c r="U214" s="174" t="s">
        <v>2316</v>
      </c>
      <c r="V214" s="225" t="s">
        <v>1300</v>
      </c>
      <c r="W214" s="214">
        <v>1818.15</v>
      </c>
      <c r="X214" s="225">
        <v>2</v>
      </c>
      <c r="Y214" s="228"/>
      <c r="Z214" s="220">
        <f>3242930.21+808985.97+488951.27+724124.18</f>
        <v>5264991.629999999</v>
      </c>
      <c r="AA214" s="220">
        <v>39489030.649999999</v>
      </c>
      <c r="AB214" s="229" t="s">
        <v>2318</v>
      </c>
      <c r="AC214" s="203" t="s">
        <v>1302</v>
      </c>
      <c r="AD214" s="203"/>
      <c r="AE214" s="203"/>
      <c r="AF214" s="203"/>
      <c r="AG214" s="229" t="s">
        <v>2317</v>
      </c>
    </row>
    <row r="215" spans="1:33" ht="63">
      <c r="A215" s="219"/>
      <c r="B215" s="214"/>
      <c r="C215" s="203"/>
      <c r="D215" s="214"/>
      <c r="E215" s="214"/>
      <c r="F215" s="203"/>
      <c r="G215" s="214"/>
      <c r="H215" s="227"/>
      <c r="I215" s="214"/>
      <c r="J215" s="220"/>
      <c r="K215" s="214"/>
      <c r="L215" s="172" t="s">
        <v>3383</v>
      </c>
      <c r="M215" s="166">
        <v>2265003949</v>
      </c>
      <c r="N215" s="166">
        <v>226501001</v>
      </c>
      <c r="O215" s="177" t="s">
        <v>1276</v>
      </c>
      <c r="P215" s="166">
        <v>1634495101</v>
      </c>
      <c r="Q215" s="172" t="s">
        <v>1430</v>
      </c>
      <c r="R215" s="47" t="s">
        <v>80</v>
      </c>
      <c r="S215" s="172" t="s">
        <v>2334</v>
      </c>
      <c r="T215" s="180">
        <v>37620</v>
      </c>
      <c r="U215" s="47" t="s">
        <v>2315</v>
      </c>
      <c r="V215" s="225"/>
      <c r="W215" s="214"/>
      <c r="X215" s="225"/>
      <c r="Y215" s="228"/>
      <c r="Z215" s="220"/>
      <c r="AA215" s="220"/>
      <c r="AB215" s="229"/>
      <c r="AC215" s="203"/>
      <c r="AD215" s="203"/>
      <c r="AE215" s="203"/>
      <c r="AF215" s="203"/>
      <c r="AG215" s="229"/>
    </row>
    <row r="216" spans="1:33" ht="47.25">
      <c r="A216" s="219" t="s">
        <v>2900</v>
      </c>
      <c r="B216" s="214" t="s">
        <v>1297</v>
      </c>
      <c r="C216" s="203" t="s">
        <v>1</v>
      </c>
      <c r="D216" s="214" t="s">
        <v>1300</v>
      </c>
      <c r="E216" s="214">
        <v>1634495</v>
      </c>
      <c r="F216" s="203" t="s">
        <v>1028</v>
      </c>
      <c r="G216" s="221" t="s">
        <v>1025</v>
      </c>
      <c r="H216" s="227" t="s">
        <v>1910</v>
      </c>
      <c r="I216" s="214" t="s">
        <v>447</v>
      </c>
      <c r="J216" s="220" t="s">
        <v>1879</v>
      </c>
      <c r="K216" s="214">
        <v>9029</v>
      </c>
      <c r="L216" s="172" t="s">
        <v>1325</v>
      </c>
      <c r="M216" s="172"/>
      <c r="N216" s="172"/>
      <c r="O216" s="51"/>
      <c r="P216" s="51" t="s">
        <v>1696</v>
      </c>
      <c r="Q216" s="191" t="s">
        <v>1697</v>
      </c>
      <c r="R216" s="47" t="s">
        <v>1304</v>
      </c>
      <c r="S216" s="172" t="s">
        <v>994</v>
      </c>
      <c r="T216" s="178"/>
      <c r="U216" s="47" t="s">
        <v>2319</v>
      </c>
      <c r="V216" s="225" t="s">
        <v>1300</v>
      </c>
      <c r="W216" s="221">
        <v>39.5</v>
      </c>
      <c r="X216" s="225">
        <v>1</v>
      </c>
      <c r="Y216" s="228"/>
      <c r="Z216" s="220">
        <v>72465.39</v>
      </c>
      <c r="AA216" s="220">
        <v>306287.74</v>
      </c>
      <c r="AB216" s="229" t="s">
        <v>1301</v>
      </c>
      <c r="AC216" s="203" t="s">
        <v>1302</v>
      </c>
      <c r="AD216" s="203"/>
      <c r="AE216" s="203"/>
      <c r="AF216" s="203"/>
      <c r="AG216" s="229"/>
    </row>
    <row r="217" spans="1:33" ht="63">
      <c r="A217" s="219"/>
      <c r="B217" s="214"/>
      <c r="C217" s="203"/>
      <c r="D217" s="214"/>
      <c r="E217" s="214"/>
      <c r="F217" s="203"/>
      <c r="G217" s="221"/>
      <c r="H217" s="227"/>
      <c r="I217" s="214"/>
      <c r="J217" s="220"/>
      <c r="K217" s="214"/>
      <c r="L217" s="172" t="s">
        <v>3383</v>
      </c>
      <c r="M217" s="166">
        <v>2265003949</v>
      </c>
      <c r="N217" s="166">
        <v>226501001</v>
      </c>
      <c r="O217" s="177" t="s">
        <v>1276</v>
      </c>
      <c r="P217" s="166">
        <v>1634495101</v>
      </c>
      <c r="Q217" s="172" t="s">
        <v>1430</v>
      </c>
      <c r="R217" s="47" t="s">
        <v>80</v>
      </c>
      <c r="S217" s="172" t="s">
        <v>2334</v>
      </c>
      <c r="T217" s="180">
        <v>37620</v>
      </c>
      <c r="U217" s="172" t="s">
        <v>2320</v>
      </c>
      <c r="V217" s="225"/>
      <c r="W217" s="221"/>
      <c r="X217" s="225"/>
      <c r="Y217" s="228"/>
      <c r="Z217" s="220"/>
      <c r="AA217" s="220"/>
      <c r="AB217" s="229"/>
      <c r="AC217" s="203"/>
      <c r="AD217" s="203"/>
      <c r="AE217" s="203"/>
      <c r="AF217" s="203"/>
      <c r="AG217" s="229"/>
    </row>
    <row r="218" spans="1:33" ht="47.25">
      <c r="A218" s="219" t="s">
        <v>2901</v>
      </c>
      <c r="B218" s="214" t="s">
        <v>1297</v>
      </c>
      <c r="C218" s="243" t="s">
        <v>744</v>
      </c>
      <c r="D218" s="214" t="s">
        <v>1300</v>
      </c>
      <c r="E218" s="214">
        <v>1634495</v>
      </c>
      <c r="F218" s="203" t="s">
        <v>1028</v>
      </c>
      <c r="G218" s="221" t="s">
        <v>1024</v>
      </c>
      <c r="H218" s="227" t="s">
        <v>1910</v>
      </c>
      <c r="I218" s="214" t="s">
        <v>447</v>
      </c>
      <c r="J218" s="220" t="s">
        <v>1879</v>
      </c>
      <c r="K218" s="214">
        <v>9029</v>
      </c>
      <c r="L218" s="172" t="s">
        <v>1325</v>
      </c>
      <c r="M218" s="172"/>
      <c r="N218" s="172"/>
      <c r="O218" s="51"/>
      <c r="P218" s="51" t="s">
        <v>1696</v>
      </c>
      <c r="Q218" s="191" t="s">
        <v>1697</v>
      </c>
      <c r="R218" s="47" t="s">
        <v>1304</v>
      </c>
      <c r="S218" s="172" t="s">
        <v>994</v>
      </c>
      <c r="T218" s="178"/>
      <c r="U218" s="172" t="s">
        <v>2321</v>
      </c>
      <c r="V218" s="225" t="s">
        <v>1300</v>
      </c>
      <c r="W218" s="221">
        <v>100.4</v>
      </c>
      <c r="X218" s="225">
        <v>1</v>
      </c>
      <c r="Y218" s="228"/>
      <c r="Z218" s="220">
        <v>5301.37</v>
      </c>
      <c r="AA218" s="220">
        <v>374986.97</v>
      </c>
      <c r="AB218" s="229" t="s">
        <v>1301</v>
      </c>
      <c r="AC218" s="203" t="s">
        <v>1302</v>
      </c>
      <c r="AD218" s="203"/>
      <c r="AE218" s="203"/>
      <c r="AF218" s="203"/>
      <c r="AG218" s="229" t="s">
        <v>1032</v>
      </c>
    </row>
    <row r="219" spans="1:33" ht="63">
      <c r="A219" s="219"/>
      <c r="B219" s="214"/>
      <c r="C219" s="243"/>
      <c r="D219" s="214"/>
      <c r="E219" s="214"/>
      <c r="F219" s="203"/>
      <c r="G219" s="221"/>
      <c r="H219" s="227"/>
      <c r="I219" s="214"/>
      <c r="J219" s="220"/>
      <c r="K219" s="214"/>
      <c r="L219" s="172" t="s">
        <v>3383</v>
      </c>
      <c r="M219" s="166">
        <v>2265003949</v>
      </c>
      <c r="N219" s="166">
        <v>226501001</v>
      </c>
      <c r="O219" s="177" t="s">
        <v>1276</v>
      </c>
      <c r="P219" s="166">
        <v>1634495101</v>
      </c>
      <c r="Q219" s="172" t="s">
        <v>1430</v>
      </c>
      <c r="R219" s="47" t="s">
        <v>80</v>
      </c>
      <c r="S219" s="172" t="s">
        <v>2334</v>
      </c>
      <c r="T219" s="180">
        <v>37620</v>
      </c>
      <c r="U219" s="172" t="s">
        <v>2322</v>
      </c>
      <c r="V219" s="225"/>
      <c r="W219" s="221"/>
      <c r="X219" s="225"/>
      <c r="Y219" s="228"/>
      <c r="Z219" s="220"/>
      <c r="AA219" s="220"/>
      <c r="AB219" s="229"/>
      <c r="AC219" s="203"/>
      <c r="AD219" s="203"/>
      <c r="AE219" s="203"/>
      <c r="AF219" s="203"/>
      <c r="AG219" s="229"/>
    </row>
    <row r="220" spans="1:33" ht="47.25">
      <c r="A220" s="223" t="s">
        <v>2902</v>
      </c>
      <c r="B220" s="214" t="s">
        <v>1297</v>
      </c>
      <c r="C220" s="222" t="s">
        <v>744</v>
      </c>
      <c r="D220" s="214" t="s">
        <v>1300</v>
      </c>
      <c r="E220" s="214">
        <v>1634495</v>
      </c>
      <c r="F220" s="222" t="s">
        <v>1028</v>
      </c>
      <c r="G220" s="221" t="s">
        <v>1038</v>
      </c>
      <c r="H220" s="227" t="s">
        <v>1910</v>
      </c>
      <c r="I220" s="214" t="s">
        <v>447</v>
      </c>
      <c r="J220" s="220" t="s">
        <v>1879</v>
      </c>
      <c r="K220" s="214">
        <v>9029</v>
      </c>
      <c r="L220" s="172" t="s">
        <v>1325</v>
      </c>
      <c r="M220" s="172"/>
      <c r="N220" s="172"/>
      <c r="O220" s="51"/>
      <c r="P220" s="51" t="s">
        <v>1696</v>
      </c>
      <c r="Q220" s="191" t="s">
        <v>1697</v>
      </c>
      <c r="R220" s="47" t="s">
        <v>1304</v>
      </c>
      <c r="S220" s="172" t="s">
        <v>994</v>
      </c>
      <c r="T220" s="180">
        <v>45068</v>
      </c>
      <c r="U220" s="172" t="s">
        <v>2326</v>
      </c>
      <c r="V220" s="225" t="s">
        <v>1300</v>
      </c>
      <c r="W220" s="221">
        <v>29.8</v>
      </c>
      <c r="X220" s="225">
        <v>1</v>
      </c>
      <c r="Y220" s="228"/>
      <c r="Z220" s="224">
        <v>173023.57</v>
      </c>
      <c r="AA220" s="224">
        <v>119373.73</v>
      </c>
      <c r="AB220" s="229" t="s">
        <v>1301</v>
      </c>
      <c r="AC220" s="203" t="s">
        <v>1302</v>
      </c>
      <c r="AD220" s="203"/>
      <c r="AE220" s="203"/>
      <c r="AF220" s="203"/>
      <c r="AG220" s="242" t="s">
        <v>1039</v>
      </c>
    </row>
    <row r="221" spans="1:33" s="11" customFormat="1" ht="63">
      <c r="A221" s="223"/>
      <c r="B221" s="214"/>
      <c r="C221" s="222"/>
      <c r="D221" s="214"/>
      <c r="E221" s="214"/>
      <c r="F221" s="222"/>
      <c r="G221" s="221"/>
      <c r="H221" s="227"/>
      <c r="I221" s="214"/>
      <c r="J221" s="220"/>
      <c r="K221" s="214"/>
      <c r="L221" s="172" t="s">
        <v>3383</v>
      </c>
      <c r="M221" s="166">
        <v>2265003949</v>
      </c>
      <c r="N221" s="166">
        <v>226501001</v>
      </c>
      <c r="O221" s="177" t="s">
        <v>1276</v>
      </c>
      <c r="P221" s="166">
        <v>1634495101</v>
      </c>
      <c r="Q221" s="172" t="s">
        <v>1430</v>
      </c>
      <c r="R221" s="47" t="s">
        <v>80</v>
      </c>
      <c r="S221" s="172" t="s">
        <v>2324</v>
      </c>
      <c r="T221" s="173">
        <v>45069</v>
      </c>
      <c r="U221" s="169" t="s">
        <v>2325</v>
      </c>
      <c r="V221" s="225"/>
      <c r="W221" s="221"/>
      <c r="X221" s="225"/>
      <c r="Y221" s="228"/>
      <c r="Z221" s="224"/>
      <c r="AA221" s="224"/>
      <c r="AB221" s="229"/>
      <c r="AC221" s="203"/>
      <c r="AD221" s="203"/>
      <c r="AE221" s="203"/>
      <c r="AF221" s="203"/>
      <c r="AG221" s="242"/>
    </row>
    <row r="222" spans="1:33" s="11" customFormat="1" ht="47.25">
      <c r="A222" s="219" t="s">
        <v>2903</v>
      </c>
      <c r="B222" s="214" t="s">
        <v>1297</v>
      </c>
      <c r="C222" s="203" t="s">
        <v>25</v>
      </c>
      <c r="D222" s="214" t="s">
        <v>1300</v>
      </c>
      <c r="E222" s="214">
        <v>1634422</v>
      </c>
      <c r="F222" s="203" t="s">
        <v>2327</v>
      </c>
      <c r="G222" s="214" t="s">
        <v>526</v>
      </c>
      <c r="H222" s="227" t="s">
        <v>2162</v>
      </c>
      <c r="I222" s="214" t="s">
        <v>130</v>
      </c>
      <c r="J222" s="220" t="s">
        <v>1879</v>
      </c>
      <c r="K222" s="214">
        <v>9456</v>
      </c>
      <c r="L222" s="172" t="s">
        <v>1325</v>
      </c>
      <c r="M222" s="172"/>
      <c r="N222" s="172"/>
      <c r="O222" s="51"/>
      <c r="P222" s="51" t="s">
        <v>1696</v>
      </c>
      <c r="Q222" s="191" t="s">
        <v>1697</v>
      </c>
      <c r="R222" s="47" t="s">
        <v>1304</v>
      </c>
      <c r="S222" s="172" t="s">
        <v>2330</v>
      </c>
      <c r="T222" s="173">
        <v>36889</v>
      </c>
      <c r="U222" s="169" t="s">
        <v>2329</v>
      </c>
      <c r="V222" s="225" t="s">
        <v>1300</v>
      </c>
      <c r="W222" s="214">
        <v>2877.2</v>
      </c>
      <c r="X222" s="225" t="s">
        <v>2129</v>
      </c>
      <c r="Y222" s="228"/>
      <c r="Z222" s="220">
        <v>5000000</v>
      </c>
      <c r="AA222" s="220">
        <v>36450412.600000001</v>
      </c>
      <c r="AB222" s="229" t="s">
        <v>1301</v>
      </c>
      <c r="AC222" s="203" t="s">
        <v>1302</v>
      </c>
      <c r="AD222" s="203"/>
      <c r="AE222" s="203"/>
      <c r="AF222" s="203"/>
      <c r="AG222" s="242" t="s">
        <v>2332</v>
      </c>
    </row>
    <row r="223" spans="1:33" ht="63">
      <c r="A223" s="219"/>
      <c r="B223" s="214"/>
      <c r="C223" s="203"/>
      <c r="D223" s="214"/>
      <c r="E223" s="214"/>
      <c r="F223" s="203"/>
      <c r="G223" s="214"/>
      <c r="H223" s="227"/>
      <c r="I223" s="214"/>
      <c r="J223" s="220"/>
      <c r="K223" s="214"/>
      <c r="L223" s="172" t="s">
        <v>3383</v>
      </c>
      <c r="M223" s="166">
        <v>2265003949</v>
      </c>
      <c r="N223" s="166">
        <v>226501001</v>
      </c>
      <c r="O223" s="177" t="s">
        <v>1276</v>
      </c>
      <c r="P223" s="166">
        <v>1634495101</v>
      </c>
      <c r="Q223" s="172" t="s">
        <v>1430</v>
      </c>
      <c r="R223" s="47" t="s">
        <v>80</v>
      </c>
      <c r="S223" s="172" t="s">
        <v>2331</v>
      </c>
      <c r="T223" s="180">
        <v>36889</v>
      </c>
      <c r="U223" s="172" t="s">
        <v>2328</v>
      </c>
      <c r="V223" s="225"/>
      <c r="W223" s="214"/>
      <c r="X223" s="225"/>
      <c r="Y223" s="228"/>
      <c r="Z223" s="220"/>
      <c r="AA223" s="220"/>
      <c r="AB223" s="229"/>
      <c r="AC223" s="203"/>
      <c r="AD223" s="203"/>
      <c r="AE223" s="203"/>
      <c r="AF223" s="203"/>
      <c r="AG223" s="242"/>
    </row>
    <row r="224" spans="1:33" ht="47.25">
      <c r="A224" s="219" t="s">
        <v>2904</v>
      </c>
      <c r="B224" s="214" t="s">
        <v>1297</v>
      </c>
      <c r="C224" s="203" t="s">
        <v>33</v>
      </c>
      <c r="D224" s="214" t="s">
        <v>1300</v>
      </c>
      <c r="E224" s="214">
        <v>1634489</v>
      </c>
      <c r="F224" s="203" t="s">
        <v>2333</v>
      </c>
      <c r="G224" s="214" t="s">
        <v>429</v>
      </c>
      <c r="H224" s="227" t="s">
        <v>2162</v>
      </c>
      <c r="I224" s="214" t="s">
        <v>432</v>
      </c>
      <c r="J224" s="220" t="s">
        <v>1879</v>
      </c>
      <c r="K224" s="214">
        <v>21364</v>
      </c>
      <c r="L224" s="172" t="s">
        <v>1325</v>
      </c>
      <c r="M224" s="172"/>
      <c r="N224" s="172"/>
      <c r="O224" s="51"/>
      <c r="P224" s="51" t="s">
        <v>1696</v>
      </c>
      <c r="Q224" s="191" t="s">
        <v>1697</v>
      </c>
      <c r="R224" s="47" t="s">
        <v>1304</v>
      </c>
      <c r="S224" s="172" t="s">
        <v>512</v>
      </c>
      <c r="T224" s="180">
        <v>37620</v>
      </c>
      <c r="U224" s="172" t="s">
        <v>2336</v>
      </c>
      <c r="V224" s="225" t="s">
        <v>1300</v>
      </c>
      <c r="W224" s="214">
        <v>2624.2</v>
      </c>
      <c r="X224" s="225">
        <v>3</v>
      </c>
      <c r="Y224" s="228"/>
      <c r="Z224" s="220">
        <f>1300000+93597</f>
        <v>1393597</v>
      </c>
      <c r="AA224" s="220">
        <v>27743145.41</v>
      </c>
      <c r="AB224" s="229" t="s">
        <v>1301</v>
      </c>
      <c r="AC224" s="203" t="s">
        <v>1302</v>
      </c>
      <c r="AD224" s="203"/>
      <c r="AE224" s="203"/>
      <c r="AF224" s="203"/>
      <c r="AG224" s="229" t="s">
        <v>2337</v>
      </c>
    </row>
    <row r="225" spans="1:33" ht="64.5" customHeight="1">
      <c r="A225" s="219"/>
      <c r="B225" s="214"/>
      <c r="C225" s="203"/>
      <c r="D225" s="214"/>
      <c r="E225" s="214"/>
      <c r="F225" s="203"/>
      <c r="G225" s="214"/>
      <c r="H225" s="227"/>
      <c r="I225" s="214"/>
      <c r="J225" s="220"/>
      <c r="K225" s="214"/>
      <c r="L225" s="172" t="s">
        <v>3383</v>
      </c>
      <c r="M225" s="166">
        <v>2265003949</v>
      </c>
      <c r="N225" s="166">
        <v>226501001</v>
      </c>
      <c r="O225" s="177" t="s">
        <v>1276</v>
      </c>
      <c r="P225" s="166">
        <v>1634495101</v>
      </c>
      <c r="Q225" s="172" t="s">
        <v>1430</v>
      </c>
      <c r="R225" s="47" t="s">
        <v>80</v>
      </c>
      <c r="S225" s="172" t="s">
        <v>2334</v>
      </c>
      <c r="T225" s="180">
        <v>37620</v>
      </c>
      <c r="U225" s="172" t="s">
        <v>2335</v>
      </c>
      <c r="V225" s="225"/>
      <c r="W225" s="214"/>
      <c r="X225" s="225"/>
      <c r="Y225" s="228"/>
      <c r="Z225" s="220"/>
      <c r="AA225" s="220"/>
      <c r="AB225" s="229"/>
      <c r="AC225" s="203"/>
      <c r="AD225" s="203"/>
      <c r="AE225" s="203"/>
      <c r="AF225" s="203"/>
      <c r="AG225" s="229"/>
    </row>
    <row r="226" spans="1:33" ht="64.5" customHeight="1">
      <c r="A226" s="219" t="s">
        <v>2905</v>
      </c>
      <c r="B226" s="214" t="s">
        <v>1297</v>
      </c>
      <c r="C226" s="203" t="s">
        <v>33</v>
      </c>
      <c r="D226" s="214" t="s">
        <v>1300</v>
      </c>
      <c r="E226" s="214">
        <v>1634450</v>
      </c>
      <c r="F226" s="203" t="s">
        <v>2338</v>
      </c>
      <c r="G226" s="214" t="s">
        <v>399</v>
      </c>
      <c r="H226" s="227" t="s">
        <v>2162</v>
      </c>
      <c r="I226" s="214" t="s">
        <v>437</v>
      </c>
      <c r="J226" s="220" t="s">
        <v>1879</v>
      </c>
      <c r="K226" s="214">
        <v>11546</v>
      </c>
      <c r="L226" s="172" t="s">
        <v>1325</v>
      </c>
      <c r="M226" s="172"/>
      <c r="N226" s="172"/>
      <c r="O226" s="51"/>
      <c r="P226" s="51" t="s">
        <v>1696</v>
      </c>
      <c r="Q226" s="191" t="s">
        <v>1697</v>
      </c>
      <c r="R226" s="47" t="s">
        <v>1304</v>
      </c>
      <c r="S226" s="172" t="s">
        <v>512</v>
      </c>
      <c r="T226" s="180">
        <v>37620</v>
      </c>
      <c r="U226" s="172" t="s">
        <v>2340</v>
      </c>
      <c r="V226" s="225" t="s">
        <v>1300</v>
      </c>
      <c r="W226" s="214">
        <v>2376</v>
      </c>
      <c r="X226" s="225">
        <v>2</v>
      </c>
      <c r="Y226" s="228"/>
      <c r="Z226" s="220">
        <v>1581177.23</v>
      </c>
      <c r="AA226" s="220">
        <v>29736715.870000001</v>
      </c>
      <c r="AB226" s="229" t="s">
        <v>1301</v>
      </c>
      <c r="AC226" s="203" t="s">
        <v>1302</v>
      </c>
      <c r="AD226" s="203"/>
      <c r="AE226" s="203"/>
      <c r="AF226" s="203"/>
      <c r="AG226" s="229" t="s">
        <v>2341</v>
      </c>
    </row>
    <row r="227" spans="1:33" ht="63">
      <c r="A227" s="219"/>
      <c r="B227" s="214"/>
      <c r="C227" s="203"/>
      <c r="D227" s="214"/>
      <c r="E227" s="214"/>
      <c r="F227" s="203"/>
      <c r="G227" s="214"/>
      <c r="H227" s="227"/>
      <c r="I227" s="214"/>
      <c r="J227" s="220"/>
      <c r="K227" s="214"/>
      <c r="L227" s="172" t="s">
        <v>3383</v>
      </c>
      <c r="M227" s="166">
        <v>2265003949</v>
      </c>
      <c r="N227" s="166">
        <v>226501001</v>
      </c>
      <c r="O227" s="177" t="s">
        <v>1276</v>
      </c>
      <c r="P227" s="166">
        <v>1634495101</v>
      </c>
      <c r="Q227" s="172" t="s">
        <v>1430</v>
      </c>
      <c r="R227" s="47" t="s">
        <v>80</v>
      </c>
      <c r="S227" s="172" t="s">
        <v>2334</v>
      </c>
      <c r="T227" s="180">
        <v>37620</v>
      </c>
      <c r="U227" s="172" t="s">
        <v>2339</v>
      </c>
      <c r="V227" s="225"/>
      <c r="W227" s="214"/>
      <c r="X227" s="225"/>
      <c r="Y227" s="228"/>
      <c r="Z227" s="220"/>
      <c r="AA227" s="220"/>
      <c r="AB227" s="229"/>
      <c r="AC227" s="203"/>
      <c r="AD227" s="203"/>
      <c r="AE227" s="203"/>
      <c r="AF227" s="203"/>
      <c r="AG227" s="229"/>
    </row>
    <row r="228" spans="1:33" ht="47.25">
      <c r="A228" s="223" t="s">
        <v>2906</v>
      </c>
      <c r="B228" s="225" t="s">
        <v>1297</v>
      </c>
      <c r="C228" s="222" t="s">
        <v>29</v>
      </c>
      <c r="D228" s="225" t="s">
        <v>1300</v>
      </c>
      <c r="E228" s="214">
        <v>1634450</v>
      </c>
      <c r="F228" s="222" t="s">
        <v>947</v>
      </c>
      <c r="G228" s="221" t="s">
        <v>946</v>
      </c>
      <c r="H228" s="226">
        <v>41086</v>
      </c>
      <c r="I228" s="47" t="s">
        <v>951</v>
      </c>
      <c r="J228" s="220" t="s">
        <v>1879</v>
      </c>
      <c r="K228" s="178">
        <v>258</v>
      </c>
      <c r="L228" s="172" t="s">
        <v>1325</v>
      </c>
      <c r="M228" s="172"/>
      <c r="N228" s="172"/>
      <c r="O228" s="51"/>
      <c r="P228" s="51" t="s">
        <v>1696</v>
      </c>
      <c r="Q228" s="191" t="s">
        <v>1697</v>
      </c>
      <c r="R228" s="47" t="s">
        <v>1304</v>
      </c>
      <c r="S228" s="47" t="s">
        <v>994</v>
      </c>
      <c r="T228" s="180">
        <v>37620</v>
      </c>
      <c r="U228" s="47" t="s">
        <v>2343</v>
      </c>
      <c r="V228" s="225" t="s">
        <v>1300</v>
      </c>
      <c r="W228" s="221">
        <v>172.5</v>
      </c>
      <c r="X228" s="225">
        <v>1</v>
      </c>
      <c r="Y228" s="228"/>
      <c r="Z228" s="224">
        <v>104047.81</v>
      </c>
      <c r="AA228" s="224">
        <v>1659386.08</v>
      </c>
      <c r="AB228" s="229" t="s">
        <v>1301</v>
      </c>
      <c r="AC228" s="203" t="s">
        <v>1302</v>
      </c>
      <c r="AD228" s="203"/>
      <c r="AE228" s="203"/>
      <c r="AF228" s="203"/>
      <c r="AG228" s="229" t="s">
        <v>2345</v>
      </c>
    </row>
    <row r="229" spans="1:33" s="11" customFormat="1" ht="63">
      <c r="A229" s="223"/>
      <c r="B229" s="225"/>
      <c r="C229" s="222"/>
      <c r="D229" s="225"/>
      <c r="E229" s="214"/>
      <c r="F229" s="222"/>
      <c r="G229" s="221"/>
      <c r="H229" s="225"/>
      <c r="I229" s="47" t="s">
        <v>416</v>
      </c>
      <c r="J229" s="220"/>
      <c r="K229" s="167">
        <v>182</v>
      </c>
      <c r="L229" s="172" t="s">
        <v>3383</v>
      </c>
      <c r="M229" s="166">
        <v>2265003949</v>
      </c>
      <c r="N229" s="166">
        <v>226501001</v>
      </c>
      <c r="O229" s="177" t="s">
        <v>1276</v>
      </c>
      <c r="P229" s="166">
        <v>1634495101</v>
      </c>
      <c r="Q229" s="172" t="s">
        <v>1430</v>
      </c>
      <c r="R229" s="47" t="s">
        <v>80</v>
      </c>
      <c r="S229" s="169" t="s">
        <v>2344</v>
      </c>
      <c r="T229" s="173">
        <v>44776</v>
      </c>
      <c r="U229" s="169" t="s">
        <v>2342</v>
      </c>
      <c r="V229" s="225"/>
      <c r="W229" s="221"/>
      <c r="X229" s="225"/>
      <c r="Y229" s="228"/>
      <c r="Z229" s="224"/>
      <c r="AA229" s="224"/>
      <c r="AB229" s="229"/>
      <c r="AC229" s="203"/>
      <c r="AD229" s="203"/>
      <c r="AE229" s="203"/>
      <c r="AF229" s="203"/>
      <c r="AG229" s="229"/>
    </row>
    <row r="230" spans="1:33" s="11" customFormat="1" ht="47.25">
      <c r="A230" s="219" t="s">
        <v>2907</v>
      </c>
      <c r="B230" s="225" t="s">
        <v>1297</v>
      </c>
      <c r="C230" s="203" t="s">
        <v>25</v>
      </c>
      <c r="D230" s="225" t="s">
        <v>1300</v>
      </c>
      <c r="E230" s="214">
        <v>1634495</v>
      </c>
      <c r="F230" s="203" t="s">
        <v>2350</v>
      </c>
      <c r="G230" s="214" t="s">
        <v>523</v>
      </c>
      <c r="H230" s="226">
        <v>41086</v>
      </c>
      <c r="I230" s="221" t="s">
        <v>905</v>
      </c>
      <c r="J230" s="220" t="s">
        <v>1879</v>
      </c>
      <c r="K230" s="221">
        <v>11971</v>
      </c>
      <c r="L230" s="172" t="s">
        <v>1325</v>
      </c>
      <c r="M230" s="172"/>
      <c r="N230" s="172"/>
      <c r="O230" s="51"/>
      <c r="P230" s="51" t="s">
        <v>1696</v>
      </c>
      <c r="Q230" s="191" t="s">
        <v>1697</v>
      </c>
      <c r="R230" s="47" t="s">
        <v>1304</v>
      </c>
      <c r="S230" s="172" t="s">
        <v>512</v>
      </c>
      <c r="T230" s="180">
        <v>37620</v>
      </c>
      <c r="U230" s="169" t="s">
        <v>2351</v>
      </c>
      <c r="V230" s="225" t="s">
        <v>1300</v>
      </c>
      <c r="W230" s="214">
        <v>2763</v>
      </c>
      <c r="X230" s="225">
        <v>3</v>
      </c>
      <c r="Y230" s="228"/>
      <c r="Z230" s="220">
        <v>1728312.48</v>
      </c>
      <c r="AA230" s="220">
        <v>30480283.170000002</v>
      </c>
      <c r="AB230" s="229" t="s">
        <v>1301</v>
      </c>
      <c r="AC230" s="203" t="s">
        <v>1302</v>
      </c>
      <c r="AD230" s="203"/>
      <c r="AE230" s="203"/>
      <c r="AF230" s="203"/>
      <c r="AG230" s="229" t="s">
        <v>2353</v>
      </c>
    </row>
    <row r="231" spans="1:33" ht="78.75">
      <c r="A231" s="219"/>
      <c r="B231" s="225"/>
      <c r="C231" s="203"/>
      <c r="D231" s="225"/>
      <c r="E231" s="214"/>
      <c r="F231" s="203"/>
      <c r="G231" s="214"/>
      <c r="H231" s="225"/>
      <c r="I231" s="221"/>
      <c r="J231" s="220"/>
      <c r="K231" s="221"/>
      <c r="L231" s="172" t="s">
        <v>1388</v>
      </c>
      <c r="M231" s="167">
        <v>2265003995</v>
      </c>
      <c r="N231" s="167">
        <v>226501001</v>
      </c>
      <c r="O231" s="182" t="s">
        <v>1273</v>
      </c>
      <c r="P231" s="167">
        <v>1634495101</v>
      </c>
      <c r="Q231" s="169" t="s">
        <v>1389</v>
      </c>
      <c r="R231" s="47" t="s">
        <v>80</v>
      </c>
      <c r="S231" s="172" t="s">
        <v>2334</v>
      </c>
      <c r="T231" s="180">
        <v>37620</v>
      </c>
      <c r="U231" s="172" t="s">
        <v>2352</v>
      </c>
      <c r="V231" s="225"/>
      <c r="W231" s="214"/>
      <c r="X231" s="225"/>
      <c r="Y231" s="228"/>
      <c r="Z231" s="220"/>
      <c r="AA231" s="220"/>
      <c r="AB231" s="229"/>
      <c r="AC231" s="203"/>
      <c r="AD231" s="203"/>
      <c r="AE231" s="203"/>
      <c r="AF231" s="203"/>
      <c r="AG231" s="229"/>
    </row>
    <row r="232" spans="1:33" ht="47.25">
      <c r="A232" s="219" t="s">
        <v>2908</v>
      </c>
      <c r="B232" s="225" t="s">
        <v>1297</v>
      </c>
      <c r="C232" s="203" t="s">
        <v>30</v>
      </c>
      <c r="D232" s="225" t="s">
        <v>1300</v>
      </c>
      <c r="E232" s="214">
        <v>1634495</v>
      </c>
      <c r="F232" s="203" t="s">
        <v>2354</v>
      </c>
      <c r="G232" s="214" t="s">
        <v>524</v>
      </c>
      <c r="H232" s="226">
        <v>41086</v>
      </c>
      <c r="I232" s="221" t="s">
        <v>905</v>
      </c>
      <c r="J232" s="220" t="s">
        <v>1879</v>
      </c>
      <c r="K232" s="221">
        <v>11971</v>
      </c>
      <c r="L232" s="172" t="s">
        <v>1325</v>
      </c>
      <c r="M232" s="172"/>
      <c r="N232" s="172"/>
      <c r="O232" s="51"/>
      <c r="P232" s="51" t="s">
        <v>1696</v>
      </c>
      <c r="Q232" s="191" t="s">
        <v>1697</v>
      </c>
      <c r="R232" s="47" t="s">
        <v>1304</v>
      </c>
      <c r="S232" s="172" t="s">
        <v>512</v>
      </c>
      <c r="T232" s="180">
        <v>37620</v>
      </c>
      <c r="U232" s="172" t="s">
        <v>2356</v>
      </c>
      <c r="V232" s="225" t="s">
        <v>1300</v>
      </c>
      <c r="W232" s="214">
        <v>109.8</v>
      </c>
      <c r="X232" s="225">
        <v>1</v>
      </c>
      <c r="Y232" s="228"/>
      <c r="Z232" s="220"/>
      <c r="AA232" s="220">
        <v>291750.68</v>
      </c>
      <c r="AB232" s="229" t="s">
        <v>1301</v>
      </c>
      <c r="AC232" s="203" t="s">
        <v>1302</v>
      </c>
      <c r="AD232" s="203"/>
      <c r="AE232" s="203"/>
      <c r="AF232" s="203"/>
      <c r="AG232" s="229" t="s">
        <v>2357</v>
      </c>
    </row>
    <row r="233" spans="1:33" ht="78.75">
      <c r="A233" s="219"/>
      <c r="B233" s="225"/>
      <c r="C233" s="203"/>
      <c r="D233" s="225"/>
      <c r="E233" s="214"/>
      <c r="F233" s="203"/>
      <c r="G233" s="214"/>
      <c r="H233" s="225"/>
      <c r="I233" s="221"/>
      <c r="J233" s="220"/>
      <c r="K233" s="221"/>
      <c r="L233" s="172" t="s">
        <v>1388</v>
      </c>
      <c r="M233" s="167">
        <v>2265003995</v>
      </c>
      <c r="N233" s="167">
        <v>226501001</v>
      </c>
      <c r="O233" s="182" t="s">
        <v>1273</v>
      </c>
      <c r="P233" s="167">
        <v>1634495101</v>
      </c>
      <c r="Q233" s="169" t="s">
        <v>1389</v>
      </c>
      <c r="R233" s="47" t="s">
        <v>80</v>
      </c>
      <c r="S233" s="172" t="s">
        <v>2334</v>
      </c>
      <c r="T233" s="180">
        <v>37620</v>
      </c>
      <c r="U233" s="172" t="s">
        <v>2355</v>
      </c>
      <c r="V233" s="225"/>
      <c r="W233" s="214"/>
      <c r="X233" s="225"/>
      <c r="Y233" s="228"/>
      <c r="Z233" s="220"/>
      <c r="AA233" s="220"/>
      <c r="AB233" s="229"/>
      <c r="AC233" s="203"/>
      <c r="AD233" s="203"/>
      <c r="AE233" s="203"/>
      <c r="AF233" s="203"/>
      <c r="AG233" s="229"/>
    </row>
    <row r="234" spans="1:33" ht="47.25">
      <c r="A234" s="219" t="s">
        <v>2909</v>
      </c>
      <c r="B234" s="225" t="s">
        <v>1297</v>
      </c>
      <c r="C234" s="203" t="s">
        <v>31</v>
      </c>
      <c r="D234" s="225" t="s">
        <v>1300</v>
      </c>
      <c r="E234" s="214">
        <v>1634495</v>
      </c>
      <c r="F234" s="203" t="s">
        <v>2354</v>
      </c>
      <c r="G234" s="214" t="s">
        <v>525</v>
      </c>
      <c r="H234" s="226">
        <v>41086</v>
      </c>
      <c r="I234" s="221" t="s">
        <v>905</v>
      </c>
      <c r="J234" s="220" t="s">
        <v>1879</v>
      </c>
      <c r="K234" s="221">
        <v>11971</v>
      </c>
      <c r="L234" s="172" t="s">
        <v>1325</v>
      </c>
      <c r="M234" s="172"/>
      <c r="N234" s="172"/>
      <c r="O234" s="51"/>
      <c r="P234" s="51" t="s">
        <v>1696</v>
      </c>
      <c r="Q234" s="191" t="s">
        <v>1697</v>
      </c>
      <c r="R234" s="47" t="s">
        <v>1304</v>
      </c>
      <c r="S234" s="172" t="s">
        <v>512</v>
      </c>
      <c r="T234" s="180">
        <v>37620</v>
      </c>
      <c r="U234" s="172" t="s">
        <v>2359</v>
      </c>
      <c r="V234" s="225" t="s">
        <v>1300</v>
      </c>
      <c r="W234" s="214">
        <v>90.3</v>
      </c>
      <c r="X234" s="225">
        <v>1</v>
      </c>
      <c r="Y234" s="228"/>
      <c r="Z234" s="220"/>
      <c r="AA234" s="220">
        <v>435955.76</v>
      </c>
      <c r="AB234" s="229" t="s">
        <v>1301</v>
      </c>
      <c r="AC234" s="203" t="s">
        <v>1302</v>
      </c>
      <c r="AD234" s="203"/>
      <c r="AE234" s="203"/>
      <c r="AF234" s="203"/>
      <c r="AG234" s="229" t="s">
        <v>2361</v>
      </c>
    </row>
    <row r="235" spans="1:33" ht="78.75">
      <c r="A235" s="219"/>
      <c r="B235" s="225"/>
      <c r="C235" s="203"/>
      <c r="D235" s="225"/>
      <c r="E235" s="214"/>
      <c r="F235" s="203"/>
      <c r="G235" s="214"/>
      <c r="H235" s="225"/>
      <c r="I235" s="221"/>
      <c r="J235" s="220"/>
      <c r="K235" s="221"/>
      <c r="L235" s="172" t="s">
        <v>1388</v>
      </c>
      <c r="M235" s="167">
        <v>2265003995</v>
      </c>
      <c r="N235" s="167">
        <v>226501001</v>
      </c>
      <c r="O235" s="182" t="s">
        <v>1273</v>
      </c>
      <c r="P235" s="167">
        <v>1634495101</v>
      </c>
      <c r="Q235" s="169" t="s">
        <v>1389</v>
      </c>
      <c r="R235" s="47" t="s">
        <v>80</v>
      </c>
      <c r="S235" s="172" t="s">
        <v>2334</v>
      </c>
      <c r="T235" s="180">
        <v>37620</v>
      </c>
      <c r="U235" s="172" t="s">
        <v>2360</v>
      </c>
      <c r="V235" s="225"/>
      <c r="W235" s="214"/>
      <c r="X235" s="225"/>
      <c r="Y235" s="228"/>
      <c r="Z235" s="220"/>
      <c r="AA235" s="220"/>
      <c r="AB235" s="229"/>
      <c r="AC235" s="203"/>
      <c r="AD235" s="203"/>
      <c r="AE235" s="203"/>
      <c r="AF235" s="203"/>
      <c r="AG235" s="229"/>
    </row>
    <row r="236" spans="1:33" ht="47.25">
      <c r="A236" s="219" t="s">
        <v>2910</v>
      </c>
      <c r="B236" s="214" t="s">
        <v>1297</v>
      </c>
      <c r="C236" s="203" t="s">
        <v>25</v>
      </c>
      <c r="D236" s="214" t="s">
        <v>1300</v>
      </c>
      <c r="E236" s="214">
        <v>1634478</v>
      </c>
      <c r="F236" s="203" t="s">
        <v>2301</v>
      </c>
      <c r="G236" s="214" t="s">
        <v>532</v>
      </c>
      <c r="H236" s="227" t="s">
        <v>1910</v>
      </c>
      <c r="I236" s="214" t="s">
        <v>423</v>
      </c>
      <c r="J236" s="220" t="s">
        <v>1879</v>
      </c>
      <c r="K236" s="214">
        <v>17600</v>
      </c>
      <c r="L236" s="172" t="s">
        <v>1325</v>
      </c>
      <c r="M236" s="172"/>
      <c r="N236" s="172"/>
      <c r="O236" s="51"/>
      <c r="P236" s="51" t="s">
        <v>1696</v>
      </c>
      <c r="Q236" s="191" t="s">
        <v>1697</v>
      </c>
      <c r="R236" s="47" t="s">
        <v>1304</v>
      </c>
      <c r="S236" s="172" t="s">
        <v>512</v>
      </c>
      <c r="T236" s="180">
        <v>37620</v>
      </c>
      <c r="U236" s="47" t="s">
        <v>2303</v>
      </c>
      <c r="V236" s="225" t="s">
        <v>1300</v>
      </c>
      <c r="W236" s="214">
        <v>3363.5</v>
      </c>
      <c r="X236" s="225">
        <v>3</v>
      </c>
      <c r="Y236" s="228"/>
      <c r="Z236" s="220">
        <v>5359769.01</v>
      </c>
      <c r="AA236" s="220">
        <v>41927673.859999999</v>
      </c>
      <c r="AB236" s="229" t="s">
        <v>1301</v>
      </c>
      <c r="AC236" s="203" t="s">
        <v>1302</v>
      </c>
      <c r="AD236" s="203"/>
      <c r="AE236" s="203"/>
      <c r="AF236" s="203"/>
      <c r="AG236" s="229" t="s">
        <v>2302</v>
      </c>
    </row>
    <row r="237" spans="1:33" ht="78.75">
      <c r="A237" s="219"/>
      <c r="B237" s="214"/>
      <c r="C237" s="203"/>
      <c r="D237" s="214"/>
      <c r="E237" s="214"/>
      <c r="F237" s="203"/>
      <c r="G237" s="214"/>
      <c r="H237" s="227"/>
      <c r="I237" s="214"/>
      <c r="J237" s="220"/>
      <c r="K237" s="214"/>
      <c r="L237" s="172" t="s">
        <v>1388</v>
      </c>
      <c r="M237" s="167">
        <v>2265003995</v>
      </c>
      <c r="N237" s="167">
        <v>226501001</v>
      </c>
      <c r="O237" s="182" t="s">
        <v>1273</v>
      </c>
      <c r="P237" s="167">
        <v>1634495101</v>
      </c>
      <c r="Q237" s="169" t="s">
        <v>1389</v>
      </c>
      <c r="R237" s="47" t="s">
        <v>80</v>
      </c>
      <c r="S237" s="172" t="s">
        <v>2334</v>
      </c>
      <c r="T237" s="180">
        <v>37620</v>
      </c>
      <c r="U237" s="47" t="s">
        <v>2304</v>
      </c>
      <c r="V237" s="225"/>
      <c r="W237" s="214"/>
      <c r="X237" s="225"/>
      <c r="Y237" s="228"/>
      <c r="Z237" s="220"/>
      <c r="AA237" s="220"/>
      <c r="AB237" s="229"/>
      <c r="AC237" s="203"/>
      <c r="AD237" s="203"/>
      <c r="AE237" s="203"/>
      <c r="AF237" s="203"/>
      <c r="AG237" s="229"/>
    </row>
    <row r="238" spans="1:33" ht="31.5">
      <c r="A238" s="214" t="s">
        <v>2911</v>
      </c>
      <c r="B238" s="214" t="s">
        <v>1297</v>
      </c>
      <c r="C238" s="203" t="s">
        <v>25</v>
      </c>
      <c r="D238" s="214" t="s">
        <v>1300</v>
      </c>
      <c r="E238" s="214">
        <v>1634478</v>
      </c>
      <c r="F238" s="203" t="s">
        <v>2365</v>
      </c>
      <c r="G238" s="214" t="s">
        <v>394</v>
      </c>
      <c r="H238" s="227" t="s">
        <v>1910</v>
      </c>
      <c r="I238" s="214" t="s">
        <v>449</v>
      </c>
      <c r="J238" s="220" t="s">
        <v>1879</v>
      </c>
      <c r="K238" s="214">
        <v>4627</v>
      </c>
      <c r="L238" s="172" t="s">
        <v>1325</v>
      </c>
      <c r="M238" s="172"/>
      <c r="N238" s="172"/>
      <c r="O238" s="51"/>
      <c r="P238" s="51" t="s">
        <v>1696</v>
      </c>
      <c r="Q238" s="191" t="s">
        <v>1697</v>
      </c>
      <c r="R238" s="47" t="s">
        <v>1304</v>
      </c>
      <c r="S238" s="172" t="s">
        <v>2448</v>
      </c>
      <c r="T238" s="180">
        <v>38709</v>
      </c>
      <c r="U238" s="47" t="s">
        <v>2363</v>
      </c>
      <c r="V238" s="225" t="s">
        <v>1300</v>
      </c>
      <c r="W238" s="214">
        <v>654.70000000000005</v>
      </c>
      <c r="X238" s="225">
        <v>2</v>
      </c>
      <c r="Y238" s="228"/>
      <c r="Z238" s="220">
        <v>132670.51</v>
      </c>
      <c r="AA238" s="220">
        <v>8163243.0300000003</v>
      </c>
      <c r="AB238" s="229" t="s">
        <v>1301</v>
      </c>
      <c r="AC238" s="203" t="s">
        <v>1302</v>
      </c>
      <c r="AD238" s="203"/>
      <c r="AE238" s="203"/>
      <c r="AF238" s="203"/>
      <c r="AG238" s="229"/>
    </row>
    <row r="239" spans="1:33" ht="78.75">
      <c r="A239" s="214"/>
      <c r="B239" s="214"/>
      <c r="C239" s="203"/>
      <c r="D239" s="214"/>
      <c r="E239" s="214"/>
      <c r="F239" s="203"/>
      <c r="G239" s="214"/>
      <c r="H239" s="227"/>
      <c r="I239" s="214"/>
      <c r="J239" s="220"/>
      <c r="K239" s="214"/>
      <c r="L239" s="172" t="s">
        <v>1388</v>
      </c>
      <c r="M239" s="167">
        <v>2265003995</v>
      </c>
      <c r="N239" s="167">
        <v>226501001</v>
      </c>
      <c r="O239" s="182" t="s">
        <v>1273</v>
      </c>
      <c r="P239" s="167">
        <v>1634495101</v>
      </c>
      <c r="Q239" s="169" t="s">
        <v>1389</v>
      </c>
      <c r="R239" s="47" t="s">
        <v>80</v>
      </c>
      <c r="S239" s="172" t="s">
        <v>534</v>
      </c>
      <c r="T239" s="180">
        <v>38750</v>
      </c>
      <c r="U239" s="172" t="s">
        <v>2362</v>
      </c>
      <c r="V239" s="225"/>
      <c r="W239" s="214"/>
      <c r="X239" s="225"/>
      <c r="Y239" s="228"/>
      <c r="Z239" s="220"/>
      <c r="AA239" s="220"/>
      <c r="AB239" s="229"/>
      <c r="AC239" s="203"/>
      <c r="AD239" s="203"/>
      <c r="AE239" s="203"/>
      <c r="AF239" s="203"/>
      <c r="AG239" s="229"/>
    </row>
    <row r="240" spans="1:33" ht="47.25">
      <c r="A240" s="219" t="s">
        <v>2912</v>
      </c>
      <c r="B240" s="214" t="s">
        <v>1297</v>
      </c>
      <c r="C240" s="203" t="s">
        <v>32</v>
      </c>
      <c r="D240" s="214" t="s">
        <v>1300</v>
      </c>
      <c r="E240" s="214">
        <v>1634445</v>
      </c>
      <c r="F240" s="203" t="s">
        <v>2364</v>
      </c>
      <c r="G240" s="214" t="s">
        <v>428</v>
      </c>
      <c r="H240" s="227" t="s">
        <v>2162</v>
      </c>
      <c r="I240" s="221" t="s">
        <v>1115</v>
      </c>
      <c r="J240" s="220" t="s">
        <v>1879</v>
      </c>
      <c r="K240" s="221">
        <v>2736</v>
      </c>
      <c r="L240" s="172" t="s">
        <v>1325</v>
      </c>
      <c r="M240" s="172"/>
      <c r="N240" s="172"/>
      <c r="O240" s="51"/>
      <c r="P240" s="51" t="s">
        <v>1696</v>
      </c>
      <c r="Q240" s="191" t="s">
        <v>1697</v>
      </c>
      <c r="R240" s="47" t="s">
        <v>1304</v>
      </c>
      <c r="S240" s="172" t="s">
        <v>512</v>
      </c>
      <c r="T240" s="180">
        <v>37620</v>
      </c>
      <c r="U240" s="172" t="s">
        <v>2366</v>
      </c>
      <c r="V240" s="225" t="s">
        <v>1300</v>
      </c>
      <c r="W240" s="214">
        <v>365.4</v>
      </c>
      <c r="X240" s="225">
        <v>1</v>
      </c>
      <c r="Y240" s="228"/>
      <c r="Z240" s="220">
        <v>2632548.6</v>
      </c>
      <c r="AA240" s="220">
        <v>2277998.96</v>
      </c>
      <c r="AB240" s="229" t="s">
        <v>1301</v>
      </c>
      <c r="AC240" s="203" t="s">
        <v>1302</v>
      </c>
      <c r="AD240" s="203"/>
      <c r="AE240" s="203"/>
      <c r="AF240" s="203"/>
      <c r="AG240" s="229" t="s">
        <v>2368</v>
      </c>
    </row>
    <row r="241" spans="1:33" ht="78.75">
      <c r="A241" s="219"/>
      <c r="B241" s="214"/>
      <c r="C241" s="203"/>
      <c r="D241" s="214"/>
      <c r="E241" s="214"/>
      <c r="F241" s="203"/>
      <c r="G241" s="214"/>
      <c r="H241" s="227"/>
      <c r="I241" s="221"/>
      <c r="J241" s="220"/>
      <c r="K241" s="221"/>
      <c r="L241" s="172" t="s">
        <v>1388</v>
      </c>
      <c r="M241" s="167">
        <v>2265003995</v>
      </c>
      <c r="N241" s="167">
        <v>226501001</v>
      </c>
      <c r="O241" s="182" t="s">
        <v>1273</v>
      </c>
      <c r="P241" s="167">
        <v>1634495101</v>
      </c>
      <c r="Q241" s="169" t="s">
        <v>1389</v>
      </c>
      <c r="R241" s="47" t="s">
        <v>80</v>
      </c>
      <c r="S241" s="172" t="s">
        <v>2334</v>
      </c>
      <c r="T241" s="180">
        <v>37620</v>
      </c>
      <c r="U241" s="172" t="s">
        <v>2367</v>
      </c>
      <c r="V241" s="225"/>
      <c r="W241" s="214"/>
      <c r="X241" s="225"/>
      <c r="Y241" s="228"/>
      <c r="Z241" s="220"/>
      <c r="AA241" s="220"/>
      <c r="AB241" s="229"/>
      <c r="AC241" s="203"/>
      <c r="AD241" s="203"/>
      <c r="AE241" s="203"/>
      <c r="AF241" s="203"/>
      <c r="AG241" s="229"/>
    </row>
    <row r="242" spans="1:33" ht="63">
      <c r="A242" s="219" t="s">
        <v>2913</v>
      </c>
      <c r="B242" s="214" t="s">
        <v>1297</v>
      </c>
      <c r="C242" s="203" t="s">
        <v>25</v>
      </c>
      <c r="D242" s="214" t="s">
        <v>1300</v>
      </c>
      <c r="E242" s="214">
        <v>1634433</v>
      </c>
      <c r="F242" s="203" t="s">
        <v>2369</v>
      </c>
      <c r="G242" s="214" t="s">
        <v>365</v>
      </c>
      <c r="H242" s="227" t="s">
        <v>1910</v>
      </c>
      <c r="I242" s="214" t="s">
        <v>568</v>
      </c>
      <c r="J242" s="220" t="s">
        <v>1879</v>
      </c>
      <c r="K242" s="214">
        <v>14957</v>
      </c>
      <c r="L242" s="172" t="s">
        <v>1325</v>
      </c>
      <c r="M242" s="172"/>
      <c r="N242" s="172"/>
      <c r="O242" s="51"/>
      <c r="P242" s="51" t="s">
        <v>1696</v>
      </c>
      <c r="Q242" s="191" t="s">
        <v>1697</v>
      </c>
      <c r="R242" s="47" t="s">
        <v>1304</v>
      </c>
      <c r="S242" s="172" t="s">
        <v>533</v>
      </c>
      <c r="T242" s="180">
        <v>38709</v>
      </c>
      <c r="U242" s="172" t="s">
        <v>2370</v>
      </c>
      <c r="V242" s="225" t="s">
        <v>1300</v>
      </c>
      <c r="W242" s="214">
        <v>2689.7</v>
      </c>
      <c r="X242" s="225">
        <v>2</v>
      </c>
      <c r="Y242" s="228"/>
      <c r="Z242" s="220">
        <v>4800000</v>
      </c>
      <c r="AA242" s="220">
        <v>38976711.670000002</v>
      </c>
      <c r="AB242" s="229" t="s">
        <v>1301</v>
      </c>
      <c r="AC242" s="203" t="s">
        <v>1302</v>
      </c>
      <c r="AD242" s="203"/>
      <c r="AE242" s="203"/>
      <c r="AF242" s="203"/>
      <c r="AG242" s="229" t="s">
        <v>2372</v>
      </c>
    </row>
    <row r="243" spans="1:33" ht="78.75">
      <c r="A243" s="219"/>
      <c r="B243" s="214"/>
      <c r="C243" s="203"/>
      <c r="D243" s="214"/>
      <c r="E243" s="214"/>
      <c r="F243" s="203"/>
      <c r="G243" s="214"/>
      <c r="H243" s="227"/>
      <c r="I243" s="214"/>
      <c r="J243" s="220"/>
      <c r="K243" s="214"/>
      <c r="L243" s="172" t="s">
        <v>1388</v>
      </c>
      <c r="M243" s="167">
        <v>2265003995</v>
      </c>
      <c r="N243" s="167">
        <v>226501001</v>
      </c>
      <c r="O243" s="182" t="s">
        <v>1273</v>
      </c>
      <c r="P243" s="167">
        <v>1634495101</v>
      </c>
      <c r="Q243" s="169" t="s">
        <v>1389</v>
      </c>
      <c r="R243" s="47" t="s">
        <v>80</v>
      </c>
      <c r="S243" s="172" t="s">
        <v>2110</v>
      </c>
      <c r="T243" s="178"/>
      <c r="U243" s="172" t="s">
        <v>2371</v>
      </c>
      <c r="V243" s="225"/>
      <c r="W243" s="214"/>
      <c r="X243" s="225"/>
      <c r="Y243" s="228"/>
      <c r="Z243" s="220"/>
      <c r="AA243" s="220"/>
      <c r="AB243" s="229"/>
      <c r="AC243" s="203"/>
      <c r="AD243" s="203"/>
      <c r="AE243" s="203"/>
      <c r="AF243" s="203"/>
      <c r="AG243" s="229"/>
    </row>
    <row r="244" spans="1:33" ht="47.25">
      <c r="A244" s="219" t="s">
        <v>2914</v>
      </c>
      <c r="B244" s="214" t="s">
        <v>1297</v>
      </c>
      <c r="C244" s="203" t="s">
        <v>41</v>
      </c>
      <c r="D244" s="214" t="s">
        <v>1300</v>
      </c>
      <c r="E244" s="214">
        <v>1634495</v>
      </c>
      <c r="F244" s="203" t="s">
        <v>2373</v>
      </c>
      <c r="G244" s="214" t="s">
        <v>377</v>
      </c>
      <c r="H244" s="227" t="s">
        <v>1910</v>
      </c>
      <c r="I244" s="214" t="s">
        <v>137</v>
      </c>
      <c r="J244" s="220" t="s">
        <v>1879</v>
      </c>
      <c r="K244" s="214">
        <v>4238</v>
      </c>
      <c r="L244" s="172" t="s">
        <v>1325</v>
      </c>
      <c r="M244" s="172"/>
      <c r="N244" s="172"/>
      <c r="O244" s="51"/>
      <c r="P244" s="51" t="s">
        <v>1696</v>
      </c>
      <c r="Q244" s="191" t="s">
        <v>1697</v>
      </c>
      <c r="R244" s="47" t="s">
        <v>1304</v>
      </c>
      <c r="S244" s="172" t="s">
        <v>512</v>
      </c>
      <c r="T244" s="178"/>
      <c r="U244" s="47" t="s">
        <v>2375</v>
      </c>
      <c r="V244" s="225" t="s">
        <v>1300</v>
      </c>
      <c r="W244" s="214">
        <v>1647.4</v>
      </c>
      <c r="X244" s="225" t="s">
        <v>2129</v>
      </c>
      <c r="Y244" s="228"/>
      <c r="Z244" s="220">
        <v>3000000</v>
      </c>
      <c r="AA244" s="220">
        <v>47339824.229999997</v>
      </c>
      <c r="AB244" s="229" t="s">
        <v>1301</v>
      </c>
      <c r="AC244" s="203" t="s">
        <v>1302</v>
      </c>
      <c r="AD244" s="203"/>
      <c r="AE244" s="203"/>
      <c r="AF244" s="203"/>
      <c r="AG244" s="229" t="s">
        <v>2376</v>
      </c>
    </row>
    <row r="245" spans="1:33" ht="47.25">
      <c r="A245" s="219"/>
      <c r="B245" s="214"/>
      <c r="C245" s="203"/>
      <c r="D245" s="214"/>
      <c r="E245" s="214"/>
      <c r="F245" s="203"/>
      <c r="G245" s="214"/>
      <c r="H245" s="227"/>
      <c r="I245" s="214"/>
      <c r="J245" s="220"/>
      <c r="K245" s="214"/>
      <c r="L245" s="172" t="s">
        <v>497</v>
      </c>
      <c r="M245" s="166">
        <v>2265004195</v>
      </c>
      <c r="N245" s="166">
        <v>226501001</v>
      </c>
      <c r="O245" s="177" t="s">
        <v>1282</v>
      </c>
      <c r="P245" s="166">
        <v>1634495101</v>
      </c>
      <c r="Q245" s="172" t="s">
        <v>1283</v>
      </c>
      <c r="R245" s="47" t="s">
        <v>80</v>
      </c>
      <c r="S245" s="172"/>
      <c r="T245" s="178"/>
      <c r="U245" s="172" t="s">
        <v>2374</v>
      </c>
      <c r="V245" s="225"/>
      <c r="W245" s="214"/>
      <c r="X245" s="225"/>
      <c r="Y245" s="228"/>
      <c r="Z245" s="220"/>
      <c r="AA245" s="220"/>
      <c r="AB245" s="229"/>
      <c r="AC245" s="203"/>
      <c r="AD245" s="203"/>
      <c r="AE245" s="203"/>
      <c r="AF245" s="203"/>
      <c r="AG245" s="229"/>
    </row>
    <row r="246" spans="1:33" ht="47.25">
      <c r="A246" s="214" t="s">
        <v>2915</v>
      </c>
      <c r="B246" s="214" t="s">
        <v>1297</v>
      </c>
      <c r="C246" s="203" t="s">
        <v>43</v>
      </c>
      <c r="D246" s="214" t="s">
        <v>1300</v>
      </c>
      <c r="E246" s="214">
        <v>1634495</v>
      </c>
      <c r="F246" s="203" t="s">
        <v>2377</v>
      </c>
      <c r="G246" s="214" t="s">
        <v>367</v>
      </c>
      <c r="H246" s="227" t="s">
        <v>1910</v>
      </c>
      <c r="I246" s="214" t="s">
        <v>136</v>
      </c>
      <c r="J246" s="220" t="s">
        <v>1879</v>
      </c>
      <c r="K246" s="214">
        <v>4363</v>
      </c>
      <c r="L246" s="172" t="s">
        <v>1325</v>
      </c>
      <c r="M246" s="172"/>
      <c r="N246" s="172"/>
      <c r="O246" s="51"/>
      <c r="P246" s="51" t="s">
        <v>1696</v>
      </c>
      <c r="Q246" s="191" t="s">
        <v>1697</v>
      </c>
      <c r="R246" s="47" t="s">
        <v>1304</v>
      </c>
      <c r="S246" s="172" t="s">
        <v>512</v>
      </c>
      <c r="T246" s="178"/>
      <c r="U246" s="172" t="s">
        <v>2379</v>
      </c>
      <c r="V246" s="225" t="s">
        <v>1300</v>
      </c>
      <c r="W246" s="214">
        <v>695</v>
      </c>
      <c r="X246" s="225" t="s">
        <v>1979</v>
      </c>
      <c r="Y246" s="228"/>
      <c r="Z246" s="220">
        <v>2300000</v>
      </c>
      <c r="AA246" s="220">
        <v>20039549.789999999</v>
      </c>
      <c r="AB246" s="229" t="s">
        <v>1301</v>
      </c>
      <c r="AC246" s="203" t="s">
        <v>1302</v>
      </c>
      <c r="AD246" s="203"/>
      <c r="AE246" s="203"/>
      <c r="AF246" s="203"/>
      <c r="AG246" s="229" t="s">
        <v>2380</v>
      </c>
    </row>
    <row r="247" spans="1:33" ht="47.25">
      <c r="A247" s="214"/>
      <c r="B247" s="214"/>
      <c r="C247" s="203"/>
      <c r="D247" s="214"/>
      <c r="E247" s="214"/>
      <c r="F247" s="203"/>
      <c r="G247" s="214"/>
      <c r="H247" s="227"/>
      <c r="I247" s="214"/>
      <c r="J247" s="220"/>
      <c r="K247" s="214"/>
      <c r="L247" s="172" t="s">
        <v>497</v>
      </c>
      <c r="M247" s="166">
        <v>2265004195</v>
      </c>
      <c r="N247" s="166">
        <v>226501001</v>
      </c>
      <c r="O247" s="177" t="s">
        <v>1282</v>
      </c>
      <c r="P247" s="166">
        <v>1634495101</v>
      </c>
      <c r="Q247" s="172" t="s">
        <v>1283</v>
      </c>
      <c r="R247" s="47" t="s">
        <v>80</v>
      </c>
      <c r="S247" s="172"/>
      <c r="T247" s="178"/>
      <c r="U247" s="172" t="s">
        <v>2378</v>
      </c>
      <c r="V247" s="225"/>
      <c r="W247" s="214"/>
      <c r="X247" s="225"/>
      <c r="Y247" s="228"/>
      <c r="Z247" s="220"/>
      <c r="AA247" s="220"/>
      <c r="AB247" s="229"/>
      <c r="AC247" s="203"/>
      <c r="AD247" s="203"/>
      <c r="AE247" s="203"/>
      <c r="AF247" s="203"/>
      <c r="AG247" s="229"/>
    </row>
    <row r="248" spans="1:33" ht="47.25">
      <c r="A248" s="219" t="s">
        <v>3037</v>
      </c>
      <c r="B248" s="214" t="s">
        <v>1297</v>
      </c>
      <c r="C248" s="203" t="s">
        <v>39</v>
      </c>
      <c r="D248" s="214" t="s">
        <v>1300</v>
      </c>
      <c r="E248" s="214">
        <v>1634433</v>
      </c>
      <c r="F248" s="203" t="s">
        <v>2381</v>
      </c>
      <c r="G248" s="214" t="s">
        <v>378</v>
      </c>
      <c r="H248" s="227" t="s">
        <v>1910</v>
      </c>
      <c r="I248" s="214" t="s">
        <v>131</v>
      </c>
      <c r="J248" s="220" t="s">
        <v>1879</v>
      </c>
      <c r="K248" s="214">
        <v>3851</v>
      </c>
      <c r="L248" s="172" t="s">
        <v>1325</v>
      </c>
      <c r="M248" s="172"/>
      <c r="N248" s="172"/>
      <c r="O248" s="51"/>
      <c r="P248" s="51" t="s">
        <v>1696</v>
      </c>
      <c r="Q248" s="191" t="s">
        <v>1697</v>
      </c>
      <c r="R248" s="47" t="s">
        <v>1304</v>
      </c>
      <c r="S248" s="172" t="s">
        <v>512</v>
      </c>
      <c r="T248" s="178"/>
      <c r="U248" s="172" t="s">
        <v>2383</v>
      </c>
      <c r="V248" s="225" t="s">
        <v>1300</v>
      </c>
      <c r="W248" s="214">
        <v>1539.5</v>
      </c>
      <c r="X248" s="225" t="s">
        <v>2129</v>
      </c>
      <c r="Y248" s="228"/>
      <c r="Z248" s="220">
        <v>3767118.57</v>
      </c>
      <c r="AA248" s="220">
        <v>25500323.190000001</v>
      </c>
      <c r="AB248" s="229" t="s">
        <v>1301</v>
      </c>
      <c r="AC248" s="203" t="s">
        <v>1302</v>
      </c>
      <c r="AD248" s="203"/>
      <c r="AE248" s="203"/>
      <c r="AF248" s="203"/>
      <c r="AG248" s="229" t="s">
        <v>2384</v>
      </c>
    </row>
    <row r="249" spans="1:33" ht="78.75">
      <c r="A249" s="219"/>
      <c r="B249" s="214"/>
      <c r="C249" s="203"/>
      <c r="D249" s="214"/>
      <c r="E249" s="214"/>
      <c r="F249" s="203"/>
      <c r="G249" s="214"/>
      <c r="H249" s="227"/>
      <c r="I249" s="214"/>
      <c r="J249" s="220"/>
      <c r="K249" s="214"/>
      <c r="L249" s="172" t="s">
        <v>497</v>
      </c>
      <c r="M249" s="166">
        <v>2265004195</v>
      </c>
      <c r="N249" s="166">
        <v>226501001</v>
      </c>
      <c r="O249" s="177" t="s">
        <v>1282</v>
      </c>
      <c r="P249" s="166">
        <v>1634495101</v>
      </c>
      <c r="Q249" s="172" t="s">
        <v>1283</v>
      </c>
      <c r="R249" s="47" t="s">
        <v>80</v>
      </c>
      <c r="S249" s="172" t="s">
        <v>535</v>
      </c>
      <c r="T249" s="180">
        <v>38750</v>
      </c>
      <c r="U249" s="172" t="s">
        <v>2382</v>
      </c>
      <c r="V249" s="225"/>
      <c r="W249" s="214"/>
      <c r="X249" s="225"/>
      <c r="Y249" s="228"/>
      <c r="Z249" s="220"/>
      <c r="AA249" s="220"/>
      <c r="AB249" s="229"/>
      <c r="AC249" s="203"/>
      <c r="AD249" s="203"/>
      <c r="AE249" s="203"/>
      <c r="AF249" s="203"/>
      <c r="AG249" s="229"/>
    </row>
    <row r="250" spans="1:33" ht="47.25">
      <c r="A250" s="219" t="s">
        <v>2916</v>
      </c>
      <c r="B250" s="214" t="s">
        <v>1297</v>
      </c>
      <c r="C250" s="203" t="s">
        <v>45</v>
      </c>
      <c r="D250" s="214" t="s">
        <v>1300</v>
      </c>
      <c r="E250" s="214">
        <v>1634467</v>
      </c>
      <c r="F250" s="203" t="s">
        <v>2385</v>
      </c>
      <c r="G250" s="214" t="s">
        <v>448</v>
      </c>
      <c r="H250" s="227" t="s">
        <v>1910</v>
      </c>
      <c r="I250" s="214" t="s">
        <v>135</v>
      </c>
      <c r="J250" s="220" t="s">
        <v>1879</v>
      </c>
      <c r="K250" s="214">
        <v>2970</v>
      </c>
      <c r="L250" s="172" t="s">
        <v>1325</v>
      </c>
      <c r="M250" s="172"/>
      <c r="N250" s="172"/>
      <c r="O250" s="51"/>
      <c r="P250" s="51" t="s">
        <v>1696</v>
      </c>
      <c r="Q250" s="191" t="s">
        <v>1697</v>
      </c>
      <c r="R250" s="47" t="s">
        <v>1304</v>
      </c>
      <c r="S250" s="172" t="s">
        <v>512</v>
      </c>
      <c r="T250" s="180"/>
      <c r="U250" s="172" t="s">
        <v>2387</v>
      </c>
      <c r="V250" s="225" t="s">
        <v>1300</v>
      </c>
      <c r="W250" s="214">
        <v>402.2</v>
      </c>
      <c r="X250" s="225">
        <v>1</v>
      </c>
      <c r="Y250" s="228"/>
      <c r="Z250" s="220">
        <v>567259.74</v>
      </c>
      <c r="AA250" s="220">
        <v>4641476.38</v>
      </c>
      <c r="AB250" s="229" t="s">
        <v>1301</v>
      </c>
      <c r="AC250" s="203" t="s">
        <v>1302</v>
      </c>
      <c r="AD250" s="203"/>
      <c r="AE250" s="203"/>
      <c r="AF250" s="203"/>
      <c r="AG250" s="229" t="s">
        <v>2388</v>
      </c>
    </row>
    <row r="251" spans="1:33" ht="47.25">
      <c r="A251" s="219"/>
      <c r="B251" s="214"/>
      <c r="C251" s="203"/>
      <c r="D251" s="214"/>
      <c r="E251" s="214"/>
      <c r="F251" s="203"/>
      <c r="G251" s="214"/>
      <c r="H251" s="227"/>
      <c r="I251" s="214"/>
      <c r="J251" s="220"/>
      <c r="K251" s="214"/>
      <c r="L251" s="172" t="s">
        <v>497</v>
      </c>
      <c r="M251" s="166">
        <v>2265004195</v>
      </c>
      <c r="N251" s="166">
        <v>226501001</v>
      </c>
      <c r="O251" s="177" t="s">
        <v>1282</v>
      </c>
      <c r="P251" s="166">
        <v>1634495101</v>
      </c>
      <c r="Q251" s="172" t="s">
        <v>1283</v>
      </c>
      <c r="R251" s="47" t="s">
        <v>80</v>
      </c>
      <c r="S251" s="172"/>
      <c r="T251" s="178"/>
      <c r="U251" s="172" t="s">
        <v>2386</v>
      </c>
      <c r="V251" s="225"/>
      <c r="W251" s="214"/>
      <c r="X251" s="225"/>
      <c r="Y251" s="228"/>
      <c r="Z251" s="220"/>
      <c r="AA251" s="220"/>
      <c r="AB251" s="229"/>
      <c r="AC251" s="203"/>
      <c r="AD251" s="203"/>
      <c r="AE251" s="203"/>
      <c r="AF251" s="203"/>
      <c r="AG251" s="229"/>
    </row>
    <row r="252" spans="1:33" ht="31.5">
      <c r="A252" s="219" t="s">
        <v>2917</v>
      </c>
      <c r="B252" s="214" t="s">
        <v>1297</v>
      </c>
      <c r="C252" s="203" t="s">
        <v>606</v>
      </c>
      <c r="D252" s="214" t="s">
        <v>1300</v>
      </c>
      <c r="E252" s="214">
        <v>1634478</v>
      </c>
      <c r="F252" s="203" t="s">
        <v>2392</v>
      </c>
      <c r="G252" s="214" t="s">
        <v>397</v>
      </c>
      <c r="H252" s="227" t="s">
        <v>2162</v>
      </c>
      <c r="I252" s="214" t="s">
        <v>162</v>
      </c>
      <c r="J252" s="220" t="s">
        <v>1879</v>
      </c>
      <c r="K252" s="214">
        <v>2000</v>
      </c>
      <c r="L252" s="172" t="s">
        <v>1325</v>
      </c>
      <c r="M252" s="172"/>
      <c r="N252" s="172"/>
      <c r="O252" s="51"/>
      <c r="P252" s="51" t="s">
        <v>1696</v>
      </c>
      <c r="Q252" s="191" t="s">
        <v>1697</v>
      </c>
      <c r="R252" s="47" t="s">
        <v>1304</v>
      </c>
      <c r="S252" s="172" t="s">
        <v>2448</v>
      </c>
      <c r="T252" s="180">
        <v>38709</v>
      </c>
      <c r="U252" s="172" t="s">
        <v>2390</v>
      </c>
      <c r="V252" s="225" t="s">
        <v>1300</v>
      </c>
      <c r="W252" s="214">
        <v>266.60000000000002</v>
      </c>
      <c r="X252" s="225">
        <v>1</v>
      </c>
      <c r="Y252" s="228"/>
      <c r="Z252" s="220">
        <v>75166.3</v>
      </c>
      <c r="AA252" s="220">
        <v>4151480.24</v>
      </c>
      <c r="AB252" s="229" t="s">
        <v>1301</v>
      </c>
      <c r="AC252" s="203" t="s">
        <v>1302</v>
      </c>
      <c r="AD252" s="203"/>
      <c r="AE252" s="203"/>
      <c r="AF252" s="203"/>
      <c r="AG252" s="229" t="s">
        <v>2391</v>
      </c>
    </row>
    <row r="253" spans="1:33" ht="78.75">
      <c r="A253" s="219"/>
      <c r="B253" s="214"/>
      <c r="C253" s="203"/>
      <c r="D253" s="214"/>
      <c r="E253" s="214"/>
      <c r="F253" s="203"/>
      <c r="G253" s="214"/>
      <c r="H253" s="227"/>
      <c r="I253" s="214"/>
      <c r="J253" s="220"/>
      <c r="K253" s="214"/>
      <c r="L253" s="172" t="s">
        <v>497</v>
      </c>
      <c r="M253" s="166">
        <v>2265004195</v>
      </c>
      <c r="N253" s="166">
        <v>226501001</v>
      </c>
      <c r="O253" s="177" t="s">
        <v>1282</v>
      </c>
      <c r="P253" s="166">
        <v>1634495101</v>
      </c>
      <c r="Q253" s="172" t="s">
        <v>1283</v>
      </c>
      <c r="R253" s="47" t="s">
        <v>80</v>
      </c>
      <c r="S253" s="172" t="s">
        <v>540</v>
      </c>
      <c r="T253" s="180">
        <v>38749</v>
      </c>
      <c r="U253" s="172" t="s">
        <v>2389</v>
      </c>
      <c r="V253" s="225"/>
      <c r="W253" s="214"/>
      <c r="X253" s="225"/>
      <c r="Y253" s="228"/>
      <c r="Z253" s="220"/>
      <c r="AA253" s="220"/>
      <c r="AB253" s="229"/>
      <c r="AC253" s="203"/>
      <c r="AD253" s="203"/>
      <c r="AE253" s="203"/>
      <c r="AF253" s="203"/>
      <c r="AG253" s="229"/>
    </row>
    <row r="254" spans="1:33" ht="47.25">
      <c r="A254" s="214" t="s">
        <v>2918</v>
      </c>
      <c r="B254" s="214" t="s">
        <v>1297</v>
      </c>
      <c r="C254" s="203" t="s">
        <v>97</v>
      </c>
      <c r="D254" s="214" t="s">
        <v>1300</v>
      </c>
      <c r="E254" s="214">
        <v>1634495</v>
      </c>
      <c r="F254" s="203" t="s">
        <v>2393</v>
      </c>
      <c r="G254" s="214" t="s">
        <v>452</v>
      </c>
      <c r="H254" s="227" t="s">
        <v>2394</v>
      </c>
      <c r="I254" s="214" t="s">
        <v>138</v>
      </c>
      <c r="J254" s="220" t="s">
        <v>1879</v>
      </c>
      <c r="K254" s="214">
        <v>13001</v>
      </c>
      <c r="L254" s="172" t="s">
        <v>1325</v>
      </c>
      <c r="M254" s="172"/>
      <c r="N254" s="172"/>
      <c r="O254" s="51"/>
      <c r="P254" s="51" t="s">
        <v>1696</v>
      </c>
      <c r="Q254" s="191" t="s">
        <v>1697</v>
      </c>
      <c r="R254" s="47" t="s">
        <v>1304</v>
      </c>
      <c r="S254" s="172" t="s">
        <v>2395</v>
      </c>
      <c r="T254" s="180">
        <v>42443</v>
      </c>
      <c r="U254" s="172" t="s">
        <v>2397</v>
      </c>
      <c r="V254" s="225" t="s">
        <v>1300</v>
      </c>
      <c r="W254" s="214">
        <v>3573.6</v>
      </c>
      <c r="X254" s="225" t="s">
        <v>2129</v>
      </c>
      <c r="Y254" s="228"/>
      <c r="Z254" s="220">
        <v>102068607.27</v>
      </c>
      <c r="AA254" s="220">
        <v>126893422.08</v>
      </c>
      <c r="AB254" s="229" t="s">
        <v>1301</v>
      </c>
      <c r="AC254" s="203" t="s">
        <v>1302</v>
      </c>
      <c r="AD254" s="203"/>
      <c r="AE254" s="203"/>
      <c r="AF254" s="203"/>
      <c r="AG254" s="229"/>
    </row>
    <row r="255" spans="1:33" ht="47.25">
      <c r="A255" s="214"/>
      <c r="B255" s="214"/>
      <c r="C255" s="203"/>
      <c r="D255" s="214"/>
      <c r="E255" s="214"/>
      <c r="F255" s="203"/>
      <c r="G255" s="214"/>
      <c r="H255" s="227"/>
      <c r="I255" s="214"/>
      <c r="J255" s="220"/>
      <c r="K255" s="214"/>
      <c r="L255" s="172" t="s">
        <v>721</v>
      </c>
      <c r="M255" s="166">
        <v>2265006241</v>
      </c>
      <c r="N255" s="166">
        <v>226501001</v>
      </c>
      <c r="O255" s="177" t="s">
        <v>1335</v>
      </c>
      <c r="P255" s="166">
        <v>1634495101</v>
      </c>
      <c r="Q255" s="172" t="s">
        <v>1333</v>
      </c>
      <c r="R255" s="47" t="s">
        <v>80</v>
      </c>
      <c r="S255" s="172" t="s">
        <v>2396</v>
      </c>
      <c r="T255" s="180">
        <v>42461</v>
      </c>
      <c r="U255" s="172" t="s">
        <v>3256</v>
      </c>
      <c r="V255" s="225"/>
      <c r="W255" s="214"/>
      <c r="X255" s="225"/>
      <c r="Y255" s="228"/>
      <c r="Z255" s="220"/>
      <c r="AA255" s="220"/>
      <c r="AB255" s="229"/>
      <c r="AC255" s="203"/>
      <c r="AD255" s="203"/>
      <c r="AE255" s="203"/>
      <c r="AF255" s="203"/>
      <c r="AG255" s="229"/>
    </row>
    <row r="256" spans="1:33" ht="47.25">
      <c r="A256" s="214" t="s">
        <v>2919</v>
      </c>
      <c r="B256" s="214" t="s">
        <v>1297</v>
      </c>
      <c r="C256" s="203" t="s">
        <v>99</v>
      </c>
      <c r="D256" s="214" t="s">
        <v>1300</v>
      </c>
      <c r="E256" s="214">
        <v>1634495</v>
      </c>
      <c r="F256" s="203" t="s">
        <v>1177</v>
      </c>
      <c r="G256" s="214" t="s">
        <v>1191</v>
      </c>
      <c r="H256" s="227" t="s">
        <v>2398</v>
      </c>
      <c r="I256" s="214" t="s">
        <v>138</v>
      </c>
      <c r="J256" s="220" t="s">
        <v>1879</v>
      </c>
      <c r="K256" s="214">
        <v>13001</v>
      </c>
      <c r="L256" s="172" t="s">
        <v>1325</v>
      </c>
      <c r="M256" s="172"/>
      <c r="N256" s="172"/>
      <c r="O256" s="51"/>
      <c r="P256" s="51" t="s">
        <v>1696</v>
      </c>
      <c r="Q256" s="191" t="s">
        <v>1697</v>
      </c>
      <c r="R256" s="47" t="s">
        <v>1304</v>
      </c>
      <c r="S256" s="172" t="s">
        <v>2400</v>
      </c>
      <c r="T256" s="180">
        <v>42443</v>
      </c>
      <c r="U256" s="172"/>
      <c r="V256" s="225" t="s">
        <v>1300</v>
      </c>
      <c r="W256" s="214">
        <v>69.900000000000006</v>
      </c>
      <c r="X256" s="225">
        <v>1</v>
      </c>
      <c r="Y256" s="228"/>
      <c r="Z256" s="220">
        <v>1225092.45</v>
      </c>
      <c r="AA256" s="220">
        <v>357476.99</v>
      </c>
      <c r="AB256" s="229" t="s">
        <v>1301</v>
      </c>
      <c r="AC256" s="203" t="s">
        <v>1302</v>
      </c>
      <c r="AD256" s="203"/>
      <c r="AE256" s="203"/>
      <c r="AF256" s="203"/>
      <c r="AG256" s="229" t="s">
        <v>1163</v>
      </c>
    </row>
    <row r="257" spans="1:33" ht="94.5">
      <c r="A257" s="214"/>
      <c r="B257" s="214"/>
      <c r="C257" s="244"/>
      <c r="D257" s="214"/>
      <c r="E257" s="214"/>
      <c r="F257" s="203"/>
      <c r="G257" s="214"/>
      <c r="H257" s="227"/>
      <c r="I257" s="214"/>
      <c r="J257" s="220"/>
      <c r="K257" s="214"/>
      <c r="L257" s="172" t="s">
        <v>721</v>
      </c>
      <c r="M257" s="166">
        <v>2265006241</v>
      </c>
      <c r="N257" s="166">
        <v>226501001</v>
      </c>
      <c r="O257" s="177" t="s">
        <v>1335</v>
      </c>
      <c r="P257" s="166">
        <v>1634495101</v>
      </c>
      <c r="Q257" s="172" t="s">
        <v>1333</v>
      </c>
      <c r="R257" s="47" t="s">
        <v>80</v>
      </c>
      <c r="S257" s="172" t="s">
        <v>2399</v>
      </c>
      <c r="T257" s="180">
        <v>42675</v>
      </c>
      <c r="U257" s="172" t="s">
        <v>1192</v>
      </c>
      <c r="V257" s="225"/>
      <c r="W257" s="214"/>
      <c r="X257" s="225"/>
      <c r="Y257" s="228"/>
      <c r="Z257" s="220"/>
      <c r="AA257" s="220"/>
      <c r="AB257" s="229"/>
      <c r="AC257" s="203"/>
      <c r="AD257" s="203"/>
      <c r="AE257" s="203"/>
      <c r="AF257" s="203"/>
      <c r="AG257" s="229"/>
    </row>
    <row r="258" spans="1:33" ht="47.25">
      <c r="A258" s="214" t="s">
        <v>2920</v>
      </c>
      <c r="B258" s="214" t="s">
        <v>2166</v>
      </c>
      <c r="C258" s="203" t="s">
        <v>98</v>
      </c>
      <c r="D258" s="214" t="s">
        <v>2401</v>
      </c>
      <c r="E258" s="214">
        <v>1634495</v>
      </c>
      <c r="F258" s="203" t="s">
        <v>1165</v>
      </c>
      <c r="G258" s="214" t="s">
        <v>1189</v>
      </c>
      <c r="H258" s="227" t="s">
        <v>2402</v>
      </c>
      <c r="I258" s="214" t="s">
        <v>138</v>
      </c>
      <c r="J258" s="220" t="s">
        <v>1879</v>
      </c>
      <c r="K258" s="214">
        <v>13001</v>
      </c>
      <c r="L258" s="172" t="s">
        <v>1325</v>
      </c>
      <c r="M258" s="172"/>
      <c r="N258" s="172"/>
      <c r="O258" s="51"/>
      <c r="P258" s="51" t="s">
        <v>1696</v>
      </c>
      <c r="Q258" s="191" t="s">
        <v>1697</v>
      </c>
      <c r="R258" s="47" t="s">
        <v>1304</v>
      </c>
      <c r="S258" s="172" t="s">
        <v>2400</v>
      </c>
      <c r="T258" s="180">
        <v>42443</v>
      </c>
      <c r="U258" s="172" t="s">
        <v>2404</v>
      </c>
      <c r="V258" s="225" t="s">
        <v>1300</v>
      </c>
      <c r="W258" s="214">
        <v>51.9</v>
      </c>
      <c r="X258" s="225" t="s">
        <v>2405</v>
      </c>
      <c r="Y258" s="228"/>
      <c r="Z258" s="220">
        <v>1504024.61</v>
      </c>
      <c r="AA258" s="220">
        <v>85920.57</v>
      </c>
      <c r="AB258" s="229" t="s">
        <v>1301</v>
      </c>
      <c r="AC258" s="203" t="s">
        <v>1302</v>
      </c>
      <c r="AD258" s="203"/>
      <c r="AE258" s="203"/>
      <c r="AF258" s="203"/>
      <c r="AG258" s="229" t="s">
        <v>1164</v>
      </c>
    </row>
    <row r="259" spans="1:33" ht="47.25">
      <c r="A259" s="214"/>
      <c r="B259" s="214"/>
      <c r="C259" s="203"/>
      <c r="D259" s="214"/>
      <c r="E259" s="214"/>
      <c r="F259" s="203"/>
      <c r="G259" s="214"/>
      <c r="H259" s="227"/>
      <c r="I259" s="214"/>
      <c r="J259" s="220"/>
      <c r="K259" s="214"/>
      <c r="L259" s="172" t="s">
        <v>721</v>
      </c>
      <c r="M259" s="166">
        <v>2265006241</v>
      </c>
      <c r="N259" s="166">
        <v>226501001</v>
      </c>
      <c r="O259" s="177" t="s">
        <v>1335</v>
      </c>
      <c r="P259" s="166">
        <v>1634495101</v>
      </c>
      <c r="Q259" s="172" t="s">
        <v>1333</v>
      </c>
      <c r="R259" s="47" t="s">
        <v>80</v>
      </c>
      <c r="S259" s="172" t="s">
        <v>2399</v>
      </c>
      <c r="T259" s="180">
        <v>42675</v>
      </c>
      <c r="U259" s="172" t="s">
        <v>2403</v>
      </c>
      <c r="V259" s="225"/>
      <c r="W259" s="214"/>
      <c r="X259" s="225"/>
      <c r="Y259" s="228"/>
      <c r="Z259" s="220"/>
      <c r="AA259" s="220"/>
      <c r="AB259" s="229"/>
      <c r="AC259" s="203"/>
      <c r="AD259" s="203"/>
      <c r="AE259" s="203"/>
      <c r="AF259" s="203"/>
      <c r="AG259" s="229"/>
    </row>
    <row r="260" spans="1:33" ht="47.25">
      <c r="A260" s="214" t="s">
        <v>2921</v>
      </c>
      <c r="B260" s="214" t="s">
        <v>2166</v>
      </c>
      <c r="C260" s="203" t="s">
        <v>100</v>
      </c>
      <c r="D260" s="214" t="s">
        <v>2401</v>
      </c>
      <c r="E260" s="214">
        <v>1634495</v>
      </c>
      <c r="F260" s="203" t="s">
        <v>1166</v>
      </c>
      <c r="G260" s="214" t="s">
        <v>1190</v>
      </c>
      <c r="H260" s="219">
        <v>45442</v>
      </c>
      <c r="I260" s="214" t="s">
        <v>138</v>
      </c>
      <c r="J260" s="220" t="s">
        <v>1879</v>
      </c>
      <c r="K260" s="214">
        <v>13001</v>
      </c>
      <c r="L260" s="172" t="s">
        <v>1325</v>
      </c>
      <c r="M260" s="172"/>
      <c r="N260" s="172"/>
      <c r="O260" s="51"/>
      <c r="P260" s="51" t="s">
        <v>1696</v>
      </c>
      <c r="Q260" s="191" t="s">
        <v>1697</v>
      </c>
      <c r="R260" s="47" t="s">
        <v>1304</v>
      </c>
      <c r="S260" s="172" t="s">
        <v>2400</v>
      </c>
      <c r="T260" s="180">
        <v>42443</v>
      </c>
      <c r="U260" s="172" t="s">
        <v>2407</v>
      </c>
      <c r="V260" s="214" t="s">
        <v>1300</v>
      </c>
      <c r="W260" s="214">
        <v>35.299999999999997</v>
      </c>
      <c r="X260" s="220">
        <v>1</v>
      </c>
      <c r="Y260" s="227"/>
      <c r="Z260" s="220">
        <v>1666478.2</v>
      </c>
      <c r="AA260" s="220">
        <v>260018.39</v>
      </c>
      <c r="AB260" s="229" t="s">
        <v>1301</v>
      </c>
      <c r="AC260" s="203" t="s">
        <v>1302</v>
      </c>
      <c r="AD260" s="203"/>
      <c r="AE260" s="203"/>
      <c r="AF260" s="203"/>
      <c r="AG260" s="229" t="s">
        <v>1164</v>
      </c>
    </row>
    <row r="261" spans="1:33" ht="47.25">
      <c r="A261" s="214"/>
      <c r="B261" s="214"/>
      <c r="C261" s="203"/>
      <c r="D261" s="214"/>
      <c r="E261" s="214"/>
      <c r="F261" s="203"/>
      <c r="G261" s="214"/>
      <c r="H261" s="214"/>
      <c r="I261" s="214"/>
      <c r="J261" s="220"/>
      <c r="K261" s="214"/>
      <c r="L261" s="172" t="s">
        <v>721</v>
      </c>
      <c r="M261" s="166">
        <v>2265006241</v>
      </c>
      <c r="N261" s="166">
        <v>226501001</v>
      </c>
      <c r="O261" s="177" t="s">
        <v>1335</v>
      </c>
      <c r="P261" s="166">
        <v>1634495101</v>
      </c>
      <c r="Q261" s="172" t="s">
        <v>1333</v>
      </c>
      <c r="R261" s="47" t="s">
        <v>80</v>
      </c>
      <c r="S261" s="172" t="s">
        <v>2399</v>
      </c>
      <c r="T261" s="180">
        <v>42675</v>
      </c>
      <c r="U261" s="172" t="s">
        <v>2406</v>
      </c>
      <c r="V261" s="214"/>
      <c r="W261" s="214"/>
      <c r="X261" s="220"/>
      <c r="Y261" s="227"/>
      <c r="Z261" s="220"/>
      <c r="AA261" s="220"/>
      <c r="AB261" s="229"/>
      <c r="AC261" s="203"/>
      <c r="AD261" s="203"/>
      <c r="AE261" s="203"/>
      <c r="AF261" s="203"/>
      <c r="AG261" s="229"/>
    </row>
    <row r="262" spans="1:33" ht="47.25">
      <c r="A262" s="240" t="s">
        <v>2922</v>
      </c>
      <c r="B262" s="214" t="s">
        <v>2166</v>
      </c>
      <c r="C262" s="203" t="s">
        <v>53</v>
      </c>
      <c r="D262" s="214" t="s">
        <v>2310</v>
      </c>
      <c r="E262" s="214">
        <v>1634495</v>
      </c>
      <c r="F262" s="203" t="s">
        <v>2408</v>
      </c>
      <c r="G262" s="214" t="s">
        <v>488</v>
      </c>
      <c r="H262" s="227" t="s">
        <v>2423</v>
      </c>
      <c r="I262" s="214" t="s">
        <v>138</v>
      </c>
      <c r="J262" s="220" t="s">
        <v>1879</v>
      </c>
      <c r="K262" s="214">
        <v>13001</v>
      </c>
      <c r="L262" s="172" t="s">
        <v>1325</v>
      </c>
      <c r="M262" s="172"/>
      <c r="N262" s="172"/>
      <c r="O262" s="51"/>
      <c r="P262" s="51" t="s">
        <v>1696</v>
      </c>
      <c r="Q262" s="191" t="s">
        <v>1697</v>
      </c>
      <c r="R262" s="47" t="s">
        <v>1304</v>
      </c>
      <c r="S262" s="172" t="s">
        <v>2400</v>
      </c>
      <c r="T262" s="180">
        <v>42443</v>
      </c>
      <c r="U262" s="172" t="s">
        <v>2425</v>
      </c>
      <c r="V262" s="214" t="s">
        <v>1300</v>
      </c>
      <c r="W262" s="214">
        <v>71</v>
      </c>
      <c r="X262" s="220"/>
      <c r="Y262" s="227"/>
      <c r="Z262" s="220">
        <v>1703496.87</v>
      </c>
      <c r="AA262" s="220">
        <v>1074140.54</v>
      </c>
      <c r="AB262" s="229" t="s">
        <v>1301</v>
      </c>
      <c r="AC262" s="203" t="s">
        <v>1302</v>
      </c>
      <c r="AD262" s="203"/>
      <c r="AE262" s="203"/>
      <c r="AF262" s="203"/>
      <c r="AG262" s="229"/>
    </row>
    <row r="263" spans="1:33" ht="47.25">
      <c r="A263" s="240"/>
      <c r="B263" s="214"/>
      <c r="C263" s="203"/>
      <c r="D263" s="214"/>
      <c r="E263" s="214"/>
      <c r="F263" s="203"/>
      <c r="G263" s="214"/>
      <c r="H263" s="227"/>
      <c r="I263" s="214"/>
      <c r="J263" s="220"/>
      <c r="K263" s="214"/>
      <c r="L263" s="172" t="s">
        <v>721</v>
      </c>
      <c r="M263" s="166">
        <v>2265006241</v>
      </c>
      <c r="N263" s="166">
        <v>226501001</v>
      </c>
      <c r="O263" s="177" t="s">
        <v>1335</v>
      </c>
      <c r="P263" s="166">
        <v>1634495101</v>
      </c>
      <c r="Q263" s="172" t="s">
        <v>1333</v>
      </c>
      <c r="R263" s="47" t="s">
        <v>80</v>
      </c>
      <c r="S263" s="172" t="s">
        <v>2399</v>
      </c>
      <c r="T263" s="180">
        <v>42675</v>
      </c>
      <c r="U263" s="172" t="s">
        <v>2424</v>
      </c>
      <c r="V263" s="214"/>
      <c r="W263" s="214"/>
      <c r="X263" s="220"/>
      <c r="Y263" s="227"/>
      <c r="Z263" s="220"/>
      <c r="AA263" s="220"/>
      <c r="AB263" s="229"/>
      <c r="AC263" s="203"/>
      <c r="AD263" s="203"/>
      <c r="AE263" s="203"/>
      <c r="AF263" s="203"/>
      <c r="AG263" s="229"/>
    </row>
    <row r="264" spans="1:33" ht="47.25">
      <c r="A264" s="214" t="s">
        <v>2923</v>
      </c>
      <c r="B264" s="214" t="s">
        <v>2166</v>
      </c>
      <c r="C264" s="203" t="s">
        <v>101</v>
      </c>
      <c r="D264" s="214" t="s">
        <v>2310</v>
      </c>
      <c r="E264" s="214">
        <v>1634495</v>
      </c>
      <c r="F264" s="203" t="s">
        <v>2408</v>
      </c>
      <c r="G264" s="214" t="s">
        <v>453</v>
      </c>
      <c r="H264" s="227" t="s">
        <v>2394</v>
      </c>
      <c r="I264" s="214" t="s">
        <v>138</v>
      </c>
      <c r="J264" s="220" t="s">
        <v>1879</v>
      </c>
      <c r="K264" s="214">
        <v>13001</v>
      </c>
      <c r="L264" s="172" t="s">
        <v>1325</v>
      </c>
      <c r="M264" s="172"/>
      <c r="N264" s="172"/>
      <c r="O264" s="51"/>
      <c r="P264" s="51" t="s">
        <v>1696</v>
      </c>
      <c r="Q264" s="191" t="s">
        <v>1697</v>
      </c>
      <c r="R264" s="47" t="s">
        <v>1304</v>
      </c>
      <c r="S264" s="172" t="s">
        <v>2400</v>
      </c>
      <c r="T264" s="180">
        <v>42443</v>
      </c>
      <c r="U264" s="172" t="s">
        <v>2410</v>
      </c>
      <c r="V264" s="225" t="s">
        <v>1300</v>
      </c>
      <c r="W264" s="214">
        <v>84</v>
      </c>
      <c r="X264" s="225"/>
      <c r="Y264" s="228"/>
      <c r="Z264" s="220">
        <v>789785</v>
      </c>
      <c r="AA264" s="220">
        <v>161629.47</v>
      </c>
      <c r="AB264" s="229" t="s">
        <v>1301</v>
      </c>
      <c r="AC264" s="203" t="s">
        <v>1302</v>
      </c>
      <c r="AD264" s="203"/>
      <c r="AE264" s="203"/>
      <c r="AF264" s="203"/>
      <c r="AG264" s="229"/>
    </row>
    <row r="265" spans="1:33" ht="47.25">
      <c r="A265" s="214"/>
      <c r="B265" s="214"/>
      <c r="C265" s="203"/>
      <c r="D265" s="214"/>
      <c r="E265" s="214"/>
      <c r="F265" s="203"/>
      <c r="G265" s="214"/>
      <c r="H265" s="227"/>
      <c r="I265" s="214"/>
      <c r="J265" s="220"/>
      <c r="K265" s="214"/>
      <c r="L265" s="172" t="s">
        <v>721</v>
      </c>
      <c r="M265" s="166">
        <v>2265006241</v>
      </c>
      <c r="N265" s="166">
        <v>226501001</v>
      </c>
      <c r="O265" s="177" t="s">
        <v>1335</v>
      </c>
      <c r="P265" s="166">
        <v>1634495101</v>
      </c>
      <c r="Q265" s="172" t="s">
        <v>1333</v>
      </c>
      <c r="R265" s="47" t="s">
        <v>80</v>
      </c>
      <c r="S265" s="172" t="s">
        <v>2399</v>
      </c>
      <c r="T265" s="180">
        <v>42675</v>
      </c>
      <c r="U265" s="172" t="s">
        <v>2409</v>
      </c>
      <c r="V265" s="225"/>
      <c r="W265" s="214"/>
      <c r="X265" s="225"/>
      <c r="Y265" s="228"/>
      <c r="Z265" s="220"/>
      <c r="AA265" s="220"/>
      <c r="AB265" s="229"/>
      <c r="AC265" s="203"/>
      <c r="AD265" s="203"/>
      <c r="AE265" s="203"/>
      <c r="AF265" s="203"/>
      <c r="AG265" s="229"/>
    </row>
    <row r="266" spans="1:33" ht="47.25">
      <c r="A266" s="214" t="s">
        <v>2924</v>
      </c>
      <c r="B266" s="214" t="s">
        <v>2166</v>
      </c>
      <c r="C266" s="203" t="s">
        <v>102</v>
      </c>
      <c r="D266" s="214" t="s">
        <v>2310</v>
      </c>
      <c r="E266" s="214">
        <v>1634495</v>
      </c>
      <c r="F266" s="203" t="s">
        <v>2408</v>
      </c>
      <c r="G266" s="214" t="s">
        <v>550</v>
      </c>
      <c r="H266" s="227" t="s">
        <v>2394</v>
      </c>
      <c r="I266" s="214" t="s">
        <v>138</v>
      </c>
      <c r="J266" s="220" t="s">
        <v>1879</v>
      </c>
      <c r="K266" s="214">
        <v>13001</v>
      </c>
      <c r="L266" s="172" t="s">
        <v>1325</v>
      </c>
      <c r="M266" s="172"/>
      <c r="N266" s="172"/>
      <c r="O266" s="51"/>
      <c r="P266" s="51" t="s">
        <v>1696</v>
      </c>
      <c r="Q266" s="191" t="s">
        <v>1697</v>
      </c>
      <c r="R266" s="47" t="s">
        <v>1304</v>
      </c>
      <c r="S266" s="172" t="s">
        <v>2400</v>
      </c>
      <c r="T266" s="180">
        <v>42443</v>
      </c>
      <c r="U266" s="172" t="s">
        <v>2412</v>
      </c>
      <c r="V266" s="214" t="s">
        <v>1300</v>
      </c>
      <c r="W266" s="214">
        <v>62</v>
      </c>
      <c r="X266" s="220"/>
      <c r="Y266" s="227"/>
      <c r="Z266" s="220">
        <v>85347.86</v>
      </c>
      <c r="AA266" s="220">
        <v>23831.29</v>
      </c>
      <c r="AB266" s="229" t="s">
        <v>1301</v>
      </c>
      <c r="AC266" s="203" t="s">
        <v>1302</v>
      </c>
      <c r="AD266" s="203"/>
      <c r="AE266" s="203"/>
      <c r="AF266" s="203"/>
      <c r="AG266" s="229"/>
    </row>
    <row r="267" spans="1:33" ht="47.25">
      <c r="A267" s="214"/>
      <c r="B267" s="214"/>
      <c r="C267" s="203"/>
      <c r="D267" s="214"/>
      <c r="E267" s="214"/>
      <c r="F267" s="203"/>
      <c r="G267" s="214"/>
      <c r="H267" s="227"/>
      <c r="I267" s="214"/>
      <c r="J267" s="220"/>
      <c r="K267" s="214"/>
      <c r="L267" s="172" t="s">
        <v>721</v>
      </c>
      <c r="M267" s="166">
        <v>2265006241</v>
      </c>
      <c r="N267" s="166">
        <v>226501001</v>
      </c>
      <c r="O267" s="177" t="s">
        <v>1335</v>
      </c>
      <c r="P267" s="166">
        <v>1634495101</v>
      </c>
      <c r="Q267" s="172" t="s">
        <v>1333</v>
      </c>
      <c r="R267" s="47" t="s">
        <v>80</v>
      </c>
      <c r="S267" s="172" t="s">
        <v>2399</v>
      </c>
      <c r="T267" s="180">
        <v>42675</v>
      </c>
      <c r="U267" s="172" t="s">
        <v>2411</v>
      </c>
      <c r="V267" s="214"/>
      <c r="W267" s="214"/>
      <c r="X267" s="220"/>
      <c r="Y267" s="227"/>
      <c r="Z267" s="220"/>
      <c r="AA267" s="220"/>
      <c r="AB267" s="229"/>
      <c r="AC267" s="203"/>
      <c r="AD267" s="203"/>
      <c r="AE267" s="203"/>
      <c r="AF267" s="203"/>
      <c r="AG267" s="229"/>
    </row>
    <row r="268" spans="1:33" ht="47.25">
      <c r="A268" s="214" t="s">
        <v>2925</v>
      </c>
      <c r="B268" s="214" t="s">
        <v>2166</v>
      </c>
      <c r="C268" s="203" t="s">
        <v>104</v>
      </c>
      <c r="D268" s="214" t="s">
        <v>2310</v>
      </c>
      <c r="E268" s="214">
        <v>1634495</v>
      </c>
      <c r="F268" s="203" t="s">
        <v>2408</v>
      </c>
      <c r="G268" s="214" t="s">
        <v>489</v>
      </c>
      <c r="H268" s="227" t="s">
        <v>2394</v>
      </c>
      <c r="I268" s="214" t="s">
        <v>138</v>
      </c>
      <c r="J268" s="220" t="s">
        <v>1879</v>
      </c>
      <c r="K268" s="214">
        <v>13001</v>
      </c>
      <c r="L268" s="172" t="s">
        <v>1325</v>
      </c>
      <c r="M268" s="172"/>
      <c r="N268" s="172"/>
      <c r="O268" s="51"/>
      <c r="P268" s="51" t="s">
        <v>1696</v>
      </c>
      <c r="Q268" s="191" t="s">
        <v>1697</v>
      </c>
      <c r="R268" s="47" t="s">
        <v>1304</v>
      </c>
      <c r="S268" s="172" t="s">
        <v>2400</v>
      </c>
      <c r="T268" s="180">
        <v>42443</v>
      </c>
      <c r="U268" s="172" t="s">
        <v>2414</v>
      </c>
      <c r="V268" s="214" t="s">
        <v>1300</v>
      </c>
      <c r="W268" s="214">
        <v>213</v>
      </c>
      <c r="X268" s="220"/>
      <c r="Y268" s="227"/>
      <c r="Z268" s="220">
        <v>679718.22</v>
      </c>
      <c r="AA268" s="220">
        <v>313264.53000000003</v>
      </c>
      <c r="AB268" s="229" t="s">
        <v>1301</v>
      </c>
      <c r="AC268" s="203" t="s">
        <v>1302</v>
      </c>
      <c r="AD268" s="203"/>
      <c r="AE268" s="203"/>
      <c r="AF268" s="203"/>
      <c r="AG268" s="229"/>
    </row>
    <row r="269" spans="1:33" ht="47.25">
      <c r="A269" s="214"/>
      <c r="B269" s="214"/>
      <c r="C269" s="203"/>
      <c r="D269" s="214"/>
      <c r="E269" s="214"/>
      <c r="F269" s="203"/>
      <c r="G269" s="214"/>
      <c r="H269" s="227"/>
      <c r="I269" s="214"/>
      <c r="J269" s="220"/>
      <c r="K269" s="214"/>
      <c r="L269" s="172" t="s">
        <v>721</v>
      </c>
      <c r="M269" s="166">
        <v>2265006241</v>
      </c>
      <c r="N269" s="166">
        <v>226501001</v>
      </c>
      <c r="O269" s="177" t="s">
        <v>1335</v>
      </c>
      <c r="P269" s="166">
        <v>1634495101</v>
      </c>
      <c r="Q269" s="172" t="s">
        <v>1333</v>
      </c>
      <c r="R269" s="47" t="s">
        <v>80</v>
      </c>
      <c r="S269" s="172" t="s">
        <v>2399</v>
      </c>
      <c r="T269" s="180">
        <v>42675</v>
      </c>
      <c r="U269" s="172" t="s">
        <v>2413</v>
      </c>
      <c r="V269" s="214"/>
      <c r="W269" s="214"/>
      <c r="X269" s="220"/>
      <c r="Y269" s="227"/>
      <c r="Z269" s="220"/>
      <c r="AA269" s="220"/>
      <c r="AB269" s="229"/>
      <c r="AC269" s="203"/>
      <c r="AD269" s="203"/>
      <c r="AE269" s="203"/>
      <c r="AF269" s="203"/>
      <c r="AG269" s="229"/>
    </row>
    <row r="270" spans="1:33" ht="47.25">
      <c r="A270" s="214" t="s">
        <v>2926</v>
      </c>
      <c r="B270" s="214" t="s">
        <v>2166</v>
      </c>
      <c r="C270" s="203" t="s">
        <v>103</v>
      </c>
      <c r="D270" s="214" t="s">
        <v>2310</v>
      </c>
      <c r="E270" s="214">
        <v>1634495</v>
      </c>
      <c r="F270" s="203" t="s">
        <v>2408</v>
      </c>
      <c r="G270" s="214" t="s">
        <v>487</v>
      </c>
      <c r="H270" s="227" t="s">
        <v>2394</v>
      </c>
      <c r="I270" s="214" t="s">
        <v>138</v>
      </c>
      <c r="J270" s="220" t="s">
        <v>1879</v>
      </c>
      <c r="K270" s="214">
        <v>13001</v>
      </c>
      <c r="L270" s="172" t="s">
        <v>1325</v>
      </c>
      <c r="M270" s="172"/>
      <c r="N270" s="172"/>
      <c r="O270" s="51"/>
      <c r="P270" s="51" t="s">
        <v>1696</v>
      </c>
      <c r="Q270" s="191" t="s">
        <v>1697</v>
      </c>
      <c r="R270" s="47" t="s">
        <v>1304</v>
      </c>
      <c r="S270" s="172" t="s">
        <v>2400</v>
      </c>
      <c r="T270" s="180">
        <v>42443</v>
      </c>
      <c r="U270" s="172" t="s">
        <v>2415</v>
      </c>
      <c r="V270" s="214" t="s">
        <v>1300</v>
      </c>
      <c r="W270" s="214">
        <v>143</v>
      </c>
      <c r="X270" s="220"/>
      <c r="Y270" s="227"/>
      <c r="Z270" s="220">
        <v>714677.6</v>
      </c>
      <c r="AA270" s="220">
        <v>275249.07</v>
      </c>
      <c r="AB270" s="229" t="s">
        <v>1301</v>
      </c>
      <c r="AC270" s="203" t="s">
        <v>1302</v>
      </c>
      <c r="AD270" s="203"/>
      <c r="AE270" s="203"/>
      <c r="AF270" s="203"/>
      <c r="AG270" s="229"/>
    </row>
    <row r="271" spans="1:33" s="9" customFormat="1" ht="47.25">
      <c r="A271" s="214"/>
      <c r="B271" s="214"/>
      <c r="C271" s="203"/>
      <c r="D271" s="214"/>
      <c r="E271" s="214"/>
      <c r="F271" s="203"/>
      <c r="G271" s="214"/>
      <c r="H271" s="227"/>
      <c r="I271" s="214"/>
      <c r="J271" s="220"/>
      <c r="K271" s="214"/>
      <c r="L271" s="172" t="s">
        <v>721</v>
      </c>
      <c r="M271" s="166">
        <v>2265006241</v>
      </c>
      <c r="N271" s="166">
        <v>226501001</v>
      </c>
      <c r="O271" s="177" t="s">
        <v>1335</v>
      </c>
      <c r="P271" s="166">
        <v>1634495101</v>
      </c>
      <c r="Q271" s="172" t="s">
        <v>1333</v>
      </c>
      <c r="R271" s="47" t="s">
        <v>80</v>
      </c>
      <c r="S271" s="172" t="s">
        <v>2399</v>
      </c>
      <c r="T271" s="180">
        <v>42675</v>
      </c>
      <c r="U271" s="172" t="s">
        <v>2416</v>
      </c>
      <c r="V271" s="214"/>
      <c r="W271" s="214"/>
      <c r="X271" s="220"/>
      <c r="Y271" s="227"/>
      <c r="Z271" s="220"/>
      <c r="AA271" s="220"/>
      <c r="AB271" s="229"/>
      <c r="AC271" s="203"/>
      <c r="AD271" s="203"/>
      <c r="AE271" s="203"/>
      <c r="AF271" s="203"/>
      <c r="AG271" s="229"/>
    </row>
    <row r="272" spans="1:33" ht="31.5">
      <c r="A272" s="219" t="s">
        <v>2927</v>
      </c>
      <c r="B272" s="214" t="s">
        <v>1297</v>
      </c>
      <c r="C272" s="203" t="s">
        <v>39</v>
      </c>
      <c r="D272" s="214" t="s">
        <v>1300</v>
      </c>
      <c r="E272" s="214">
        <v>1634408</v>
      </c>
      <c r="F272" s="203" t="s">
        <v>2417</v>
      </c>
      <c r="G272" s="214" t="s">
        <v>353</v>
      </c>
      <c r="H272" s="227" t="s">
        <v>1910</v>
      </c>
      <c r="I272" s="214" t="s">
        <v>142</v>
      </c>
      <c r="J272" s="220" t="s">
        <v>1879</v>
      </c>
      <c r="K272" s="214">
        <v>1895</v>
      </c>
      <c r="L272" s="172" t="s">
        <v>1325</v>
      </c>
      <c r="M272" s="172"/>
      <c r="N272" s="172"/>
      <c r="O272" s="51"/>
      <c r="P272" s="51" t="s">
        <v>1696</v>
      </c>
      <c r="Q272" s="191" t="s">
        <v>1697</v>
      </c>
      <c r="R272" s="47" t="s">
        <v>1304</v>
      </c>
      <c r="S272" s="172" t="s">
        <v>2418</v>
      </c>
      <c r="T272" s="180">
        <v>38709</v>
      </c>
      <c r="U272" s="172" t="s">
        <v>2421</v>
      </c>
      <c r="V272" s="225" t="s">
        <v>1300</v>
      </c>
      <c r="W272" s="214">
        <v>843.9</v>
      </c>
      <c r="X272" s="225" t="s">
        <v>1979</v>
      </c>
      <c r="Y272" s="228"/>
      <c r="Z272" s="220" t="s">
        <v>536</v>
      </c>
      <c r="AA272" s="220">
        <v>23925543.920000002</v>
      </c>
      <c r="AB272" s="229" t="s">
        <v>1301</v>
      </c>
      <c r="AC272" s="203" t="s">
        <v>1302</v>
      </c>
      <c r="AD272" s="203"/>
      <c r="AE272" s="203"/>
      <c r="AF272" s="203"/>
      <c r="AG272" s="229" t="s">
        <v>2422</v>
      </c>
    </row>
    <row r="273" spans="1:33" ht="47.25">
      <c r="A273" s="219"/>
      <c r="B273" s="214"/>
      <c r="C273" s="203"/>
      <c r="D273" s="214"/>
      <c r="E273" s="214"/>
      <c r="F273" s="203"/>
      <c r="G273" s="214"/>
      <c r="H273" s="227"/>
      <c r="I273" s="214"/>
      <c r="J273" s="220"/>
      <c r="K273" s="214"/>
      <c r="L273" s="172" t="s">
        <v>721</v>
      </c>
      <c r="M273" s="166">
        <v>2265006241</v>
      </c>
      <c r="N273" s="166">
        <v>226501001</v>
      </c>
      <c r="O273" s="177" t="s">
        <v>1335</v>
      </c>
      <c r="P273" s="166">
        <v>1634495101</v>
      </c>
      <c r="Q273" s="172" t="s">
        <v>1333</v>
      </c>
      <c r="R273" s="47" t="s">
        <v>80</v>
      </c>
      <c r="S273" s="172" t="s">
        <v>2419</v>
      </c>
      <c r="T273" s="180">
        <v>38750</v>
      </c>
      <c r="U273" s="172" t="s">
        <v>2420</v>
      </c>
      <c r="V273" s="225"/>
      <c r="W273" s="214"/>
      <c r="X273" s="225"/>
      <c r="Y273" s="228"/>
      <c r="Z273" s="220"/>
      <c r="AA273" s="220"/>
      <c r="AB273" s="229"/>
      <c r="AC273" s="203"/>
      <c r="AD273" s="203"/>
      <c r="AE273" s="203"/>
      <c r="AF273" s="203"/>
      <c r="AG273" s="229"/>
    </row>
    <row r="274" spans="1:33" ht="31.5">
      <c r="A274" s="219" t="s">
        <v>2928</v>
      </c>
      <c r="B274" s="214" t="s">
        <v>1297</v>
      </c>
      <c r="C274" s="203" t="s">
        <v>40</v>
      </c>
      <c r="D274" s="214" t="s">
        <v>1300</v>
      </c>
      <c r="E274" s="214">
        <v>1634408</v>
      </c>
      <c r="F274" s="203" t="s">
        <v>2426</v>
      </c>
      <c r="G274" s="214" t="s">
        <v>537</v>
      </c>
      <c r="H274" s="227" t="s">
        <v>1910</v>
      </c>
      <c r="I274" s="220" t="s">
        <v>887</v>
      </c>
      <c r="J274" s="220" t="s">
        <v>1304</v>
      </c>
      <c r="K274" s="214">
        <v>400</v>
      </c>
      <c r="L274" s="172" t="s">
        <v>1325</v>
      </c>
      <c r="M274" s="172"/>
      <c r="N274" s="172"/>
      <c r="O274" s="51"/>
      <c r="P274" s="51" t="s">
        <v>1696</v>
      </c>
      <c r="Q274" s="191" t="s">
        <v>1697</v>
      </c>
      <c r="R274" s="47" t="s">
        <v>1304</v>
      </c>
      <c r="S274" s="172" t="s">
        <v>2418</v>
      </c>
      <c r="T274" s="180">
        <v>38709</v>
      </c>
      <c r="U274" s="172" t="s">
        <v>2427</v>
      </c>
      <c r="V274" s="225" t="s">
        <v>1300</v>
      </c>
      <c r="W274" s="214">
        <v>43.9</v>
      </c>
      <c r="X274" s="225">
        <v>1</v>
      </c>
      <c r="Y274" s="228"/>
      <c r="Z274" s="220" t="s">
        <v>538</v>
      </c>
      <c r="AA274" s="220">
        <v>284543.78000000003</v>
      </c>
      <c r="AB274" s="229" t="s">
        <v>1301</v>
      </c>
      <c r="AC274" s="203" t="s">
        <v>1302</v>
      </c>
      <c r="AD274" s="203"/>
      <c r="AE274" s="203"/>
      <c r="AF274" s="203"/>
      <c r="AG274" s="229" t="s">
        <v>2428</v>
      </c>
    </row>
    <row r="275" spans="1:33" ht="47.25">
      <c r="A275" s="219"/>
      <c r="B275" s="214"/>
      <c r="C275" s="203"/>
      <c r="D275" s="214"/>
      <c r="E275" s="214"/>
      <c r="F275" s="203"/>
      <c r="G275" s="214"/>
      <c r="H275" s="227"/>
      <c r="I275" s="220"/>
      <c r="J275" s="220"/>
      <c r="K275" s="214"/>
      <c r="L275" s="172" t="s">
        <v>721</v>
      </c>
      <c r="M275" s="166">
        <v>2265006241</v>
      </c>
      <c r="N275" s="166">
        <v>226501001</v>
      </c>
      <c r="O275" s="177" t="s">
        <v>1335</v>
      </c>
      <c r="P275" s="166">
        <v>1634495101</v>
      </c>
      <c r="Q275" s="172" t="s">
        <v>1333</v>
      </c>
      <c r="R275" s="47" t="s">
        <v>80</v>
      </c>
      <c r="S275" s="172" t="s">
        <v>2419</v>
      </c>
      <c r="T275" s="180">
        <v>38750</v>
      </c>
      <c r="U275" s="172"/>
      <c r="V275" s="225"/>
      <c r="W275" s="214"/>
      <c r="X275" s="225"/>
      <c r="Y275" s="228"/>
      <c r="Z275" s="220"/>
      <c r="AA275" s="220"/>
      <c r="AB275" s="229"/>
      <c r="AC275" s="203"/>
      <c r="AD275" s="203"/>
      <c r="AE275" s="203"/>
      <c r="AF275" s="203"/>
      <c r="AG275" s="229"/>
    </row>
    <row r="276" spans="1:33" ht="63">
      <c r="A276" s="219" t="s">
        <v>2929</v>
      </c>
      <c r="B276" s="214" t="s">
        <v>1297</v>
      </c>
      <c r="C276" s="203" t="s">
        <v>605</v>
      </c>
      <c r="D276" s="214" t="s">
        <v>1300</v>
      </c>
      <c r="E276" s="214">
        <v>1634482</v>
      </c>
      <c r="F276" s="203" t="s">
        <v>2429</v>
      </c>
      <c r="G276" s="214" t="s">
        <v>392</v>
      </c>
      <c r="H276" s="227" t="s">
        <v>1910</v>
      </c>
      <c r="I276" s="214" t="s">
        <v>140</v>
      </c>
      <c r="J276" s="220" t="s">
        <v>1879</v>
      </c>
      <c r="K276" s="214">
        <v>2771</v>
      </c>
      <c r="L276" s="172" t="s">
        <v>1325</v>
      </c>
      <c r="M276" s="172"/>
      <c r="N276" s="172"/>
      <c r="O276" s="51"/>
      <c r="P276" s="51" t="s">
        <v>1696</v>
      </c>
      <c r="Q276" s="191" t="s">
        <v>1697</v>
      </c>
      <c r="R276" s="47" t="s">
        <v>1304</v>
      </c>
      <c r="S276" s="172" t="s">
        <v>2449</v>
      </c>
      <c r="T276" s="180">
        <v>38709</v>
      </c>
      <c r="U276" s="172" t="s">
        <v>2432</v>
      </c>
      <c r="V276" s="225" t="s">
        <v>1300</v>
      </c>
      <c r="W276" s="214">
        <v>1273.4000000000001</v>
      </c>
      <c r="X276" s="225" t="s">
        <v>1979</v>
      </c>
      <c r="Y276" s="228"/>
      <c r="Z276" s="220">
        <v>1884670.16</v>
      </c>
      <c r="AA276" s="220">
        <v>20591088.030000001</v>
      </c>
      <c r="AB276" s="229" t="s">
        <v>1301</v>
      </c>
      <c r="AC276" s="203" t="s">
        <v>1302</v>
      </c>
      <c r="AD276" s="203"/>
      <c r="AE276" s="203"/>
      <c r="AF276" s="203"/>
      <c r="AG276" s="229"/>
    </row>
    <row r="277" spans="1:33" ht="47.25">
      <c r="A277" s="219"/>
      <c r="B277" s="214"/>
      <c r="C277" s="203"/>
      <c r="D277" s="214"/>
      <c r="E277" s="214"/>
      <c r="F277" s="203"/>
      <c r="G277" s="214"/>
      <c r="H277" s="227"/>
      <c r="I277" s="214"/>
      <c r="J277" s="220"/>
      <c r="K277" s="214"/>
      <c r="L277" s="172" t="s">
        <v>721</v>
      </c>
      <c r="M277" s="166">
        <v>2265006241</v>
      </c>
      <c r="N277" s="166">
        <v>226501001</v>
      </c>
      <c r="O277" s="177" t="s">
        <v>1335</v>
      </c>
      <c r="P277" s="166">
        <v>1634495101</v>
      </c>
      <c r="Q277" s="172" t="s">
        <v>1333</v>
      </c>
      <c r="R277" s="47" t="s">
        <v>80</v>
      </c>
      <c r="S277" s="172" t="s">
        <v>2430</v>
      </c>
      <c r="T277" s="180">
        <v>42999</v>
      </c>
      <c r="U277" s="172" t="s">
        <v>2431</v>
      </c>
      <c r="V277" s="225"/>
      <c r="W277" s="214"/>
      <c r="X277" s="225"/>
      <c r="Y277" s="228"/>
      <c r="Z277" s="220"/>
      <c r="AA277" s="220"/>
      <c r="AB277" s="229"/>
      <c r="AC277" s="203"/>
      <c r="AD277" s="203"/>
      <c r="AE277" s="203"/>
      <c r="AF277" s="203"/>
      <c r="AG277" s="229"/>
    </row>
    <row r="278" spans="1:33" ht="63">
      <c r="A278" s="219" t="s">
        <v>2930</v>
      </c>
      <c r="B278" s="214" t="s">
        <v>1297</v>
      </c>
      <c r="C278" s="203" t="s">
        <v>44</v>
      </c>
      <c r="D278" s="214" t="s">
        <v>1300</v>
      </c>
      <c r="E278" s="214">
        <v>1634478</v>
      </c>
      <c r="F278" s="203" t="s">
        <v>2433</v>
      </c>
      <c r="G278" s="214" t="s">
        <v>358</v>
      </c>
      <c r="H278" s="227" t="s">
        <v>1910</v>
      </c>
      <c r="I278" s="214" t="s">
        <v>139</v>
      </c>
      <c r="J278" s="220" t="s">
        <v>1879</v>
      </c>
      <c r="K278" s="214">
        <v>4000</v>
      </c>
      <c r="L278" s="172" t="s">
        <v>1325</v>
      </c>
      <c r="M278" s="172"/>
      <c r="N278" s="172"/>
      <c r="O278" s="51"/>
      <c r="P278" s="51" t="s">
        <v>1696</v>
      </c>
      <c r="Q278" s="191" t="s">
        <v>1697</v>
      </c>
      <c r="R278" s="47" t="s">
        <v>1304</v>
      </c>
      <c r="S278" s="172" t="s">
        <v>539</v>
      </c>
      <c r="T278" s="180">
        <v>38709</v>
      </c>
      <c r="U278" s="172" t="s">
        <v>2435</v>
      </c>
      <c r="V278" s="225" t="s">
        <v>1300</v>
      </c>
      <c r="W278" s="214">
        <v>582.4</v>
      </c>
      <c r="X278" s="225">
        <v>2</v>
      </c>
      <c r="Y278" s="228"/>
      <c r="Z278" s="220">
        <v>4401772.18</v>
      </c>
      <c r="AA278" s="220">
        <v>16511715.58</v>
      </c>
      <c r="AB278" s="229" t="s">
        <v>1301</v>
      </c>
      <c r="AC278" s="203" t="s">
        <v>1302</v>
      </c>
      <c r="AD278" s="203"/>
      <c r="AE278" s="203"/>
      <c r="AF278" s="203"/>
      <c r="AG278" s="229"/>
    </row>
    <row r="279" spans="1:33" ht="47.25">
      <c r="A279" s="219"/>
      <c r="B279" s="214"/>
      <c r="C279" s="203"/>
      <c r="D279" s="214"/>
      <c r="E279" s="214"/>
      <c r="F279" s="203"/>
      <c r="G279" s="214"/>
      <c r="H279" s="227"/>
      <c r="I279" s="214"/>
      <c r="J279" s="220"/>
      <c r="K279" s="214"/>
      <c r="L279" s="172" t="s">
        <v>721</v>
      </c>
      <c r="M279" s="166">
        <v>2265006241</v>
      </c>
      <c r="N279" s="166">
        <v>226501001</v>
      </c>
      <c r="O279" s="177" t="s">
        <v>1335</v>
      </c>
      <c r="P279" s="166">
        <v>1634495101</v>
      </c>
      <c r="Q279" s="172" t="s">
        <v>1333</v>
      </c>
      <c r="R279" s="47" t="s">
        <v>80</v>
      </c>
      <c r="S279" s="172"/>
      <c r="T279" s="178"/>
      <c r="U279" s="172" t="s">
        <v>2434</v>
      </c>
      <c r="V279" s="225"/>
      <c r="W279" s="214"/>
      <c r="X279" s="225"/>
      <c r="Y279" s="228"/>
      <c r="Z279" s="220"/>
      <c r="AA279" s="220"/>
      <c r="AB279" s="229"/>
      <c r="AC279" s="203"/>
      <c r="AD279" s="203"/>
      <c r="AE279" s="203"/>
      <c r="AF279" s="203"/>
      <c r="AG279" s="229"/>
    </row>
    <row r="280" spans="1:33" ht="47.25">
      <c r="A280" s="223" t="s">
        <v>2931</v>
      </c>
      <c r="B280" s="214" t="s">
        <v>1297</v>
      </c>
      <c r="C280" s="203" t="s">
        <v>39</v>
      </c>
      <c r="D280" s="214" t="s">
        <v>1300</v>
      </c>
      <c r="E280" s="214">
        <v>1634445</v>
      </c>
      <c r="F280" s="203" t="s">
        <v>2447</v>
      </c>
      <c r="G280" s="214" t="s">
        <v>414</v>
      </c>
      <c r="H280" s="227" t="s">
        <v>1910</v>
      </c>
      <c r="I280" s="214" t="s">
        <v>141</v>
      </c>
      <c r="J280" s="220" t="s">
        <v>1879</v>
      </c>
      <c r="K280" s="214">
        <v>1419</v>
      </c>
      <c r="L280" s="172" t="s">
        <v>1325</v>
      </c>
      <c r="M280" s="172"/>
      <c r="N280" s="172"/>
      <c r="O280" s="51"/>
      <c r="P280" s="51" t="s">
        <v>1696</v>
      </c>
      <c r="Q280" s="191" t="s">
        <v>1697</v>
      </c>
      <c r="R280" s="47" t="s">
        <v>1304</v>
      </c>
      <c r="S280" s="172" t="s">
        <v>512</v>
      </c>
      <c r="T280" s="178"/>
      <c r="U280" s="172" t="s">
        <v>2436</v>
      </c>
      <c r="V280" s="225" t="s">
        <v>1300</v>
      </c>
      <c r="W280" s="214">
        <v>140.69999999999999</v>
      </c>
      <c r="X280" s="225">
        <v>1</v>
      </c>
      <c r="Y280" s="228"/>
      <c r="Z280" s="220">
        <v>473897.61</v>
      </c>
      <c r="AA280" s="220">
        <v>3180688.4</v>
      </c>
      <c r="AB280" s="229" t="s">
        <v>1301</v>
      </c>
      <c r="AC280" s="203" t="s">
        <v>1302</v>
      </c>
      <c r="AD280" s="203"/>
      <c r="AE280" s="203"/>
      <c r="AF280" s="203"/>
      <c r="AG280" s="229" t="s">
        <v>2450</v>
      </c>
    </row>
    <row r="281" spans="1:33" ht="47.25">
      <c r="A281" s="223"/>
      <c r="B281" s="214"/>
      <c r="C281" s="203"/>
      <c r="D281" s="214"/>
      <c r="E281" s="214"/>
      <c r="F281" s="203"/>
      <c r="G281" s="214"/>
      <c r="H281" s="227"/>
      <c r="I281" s="214"/>
      <c r="J281" s="220"/>
      <c r="K281" s="214"/>
      <c r="L281" s="172" t="s">
        <v>721</v>
      </c>
      <c r="M281" s="166">
        <v>2265006241</v>
      </c>
      <c r="N281" s="166">
        <v>226501001</v>
      </c>
      <c r="O281" s="177" t="s">
        <v>1335</v>
      </c>
      <c r="P281" s="166">
        <v>1634495101</v>
      </c>
      <c r="Q281" s="172" t="s">
        <v>1333</v>
      </c>
      <c r="R281" s="47" t="s">
        <v>80</v>
      </c>
      <c r="S281" s="172"/>
      <c r="T281" s="178"/>
      <c r="U281" s="172" t="s">
        <v>2437</v>
      </c>
      <c r="V281" s="225"/>
      <c r="W281" s="214"/>
      <c r="X281" s="225"/>
      <c r="Y281" s="228"/>
      <c r="Z281" s="220"/>
      <c r="AA281" s="220"/>
      <c r="AB281" s="229"/>
      <c r="AC281" s="203"/>
      <c r="AD281" s="203"/>
      <c r="AE281" s="203"/>
      <c r="AF281" s="203"/>
      <c r="AG281" s="229"/>
    </row>
    <row r="282" spans="1:33" ht="63">
      <c r="A282" s="219" t="s">
        <v>2932</v>
      </c>
      <c r="B282" s="214" t="s">
        <v>1297</v>
      </c>
      <c r="C282" s="203" t="s">
        <v>932</v>
      </c>
      <c r="D282" s="214" t="s">
        <v>1300</v>
      </c>
      <c r="E282" s="214">
        <v>1634495</v>
      </c>
      <c r="F282" s="203" t="s">
        <v>911</v>
      </c>
      <c r="G282" s="214" t="s">
        <v>933</v>
      </c>
      <c r="H282" s="227" t="s">
        <v>2451</v>
      </c>
      <c r="I282" s="221" t="s">
        <v>934</v>
      </c>
      <c r="J282" s="220" t="s">
        <v>1879</v>
      </c>
      <c r="K282" s="221">
        <v>8872</v>
      </c>
      <c r="L282" s="172" t="s">
        <v>1325</v>
      </c>
      <c r="M282" s="172"/>
      <c r="N282" s="172"/>
      <c r="O282" s="51"/>
      <c r="P282" s="51" t="s">
        <v>1696</v>
      </c>
      <c r="Q282" s="191" t="s">
        <v>1697</v>
      </c>
      <c r="R282" s="47" t="s">
        <v>1304</v>
      </c>
      <c r="S282" s="172" t="s">
        <v>2438</v>
      </c>
      <c r="T282" s="180">
        <v>44721</v>
      </c>
      <c r="U282" s="172" t="s">
        <v>2440</v>
      </c>
      <c r="V282" s="225" t="s">
        <v>1300</v>
      </c>
      <c r="W282" s="214">
        <v>3658.4</v>
      </c>
      <c r="X282" s="225" t="s">
        <v>2129</v>
      </c>
      <c r="Y282" s="228"/>
      <c r="Z282" s="220">
        <v>189694718.13999999</v>
      </c>
      <c r="AA282" s="224">
        <v>120372465.73999999</v>
      </c>
      <c r="AB282" s="229" t="s">
        <v>1301</v>
      </c>
      <c r="AC282" s="203" t="s">
        <v>1302</v>
      </c>
      <c r="AD282" s="203"/>
      <c r="AE282" s="203"/>
      <c r="AF282" s="203"/>
      <c r="AG282" s="229"/>
    </row>
    <row r="283" spans="1:33" s="11" customFormat="1" ht="47.25">
      <c r="A283" s="219"/>
      <c r="B283" s="214"/>
      <c r="C283" s="203"/>
      <c r="D283" s="214"/>
      <c r="E283" s="214"/>
      <c r="F283" s="203"/>
      <c r="G283" s="214"/>
      <c r="H283" s="227"/>
      <c r="I283" s="221"/>
      <c r="J283" s="220"/>
      <c r="K283" s="221"/>
      <c r="L283" s="169" t="s">
        <v>938</v>
      </c>
      <c r="M283" s="167">
        <v>2265007252</v>
      </c>
      <c r="N283" s="167">
        <v>226501001</v>
      </c>
      <c r="O283" s="182" t="s">
        <v>1828</v>
      </c>
      <c r="P283" s="167">
        <v>1634495101</v>
      </c>
      <c r="Q283" s="169" t="s">
        <v>1829</v>
      </c>
      <c r="R283" s="47" t="s">
        <v>80</v>
      </c>
      <c r="S283" s="169" t="s">
        <v>2439</v>
      </c>
      <c r="T283" s="173">
        <v>44740</v>
      </c>
      <c r="U283" s="169" t="s">
        <v>2441</v>
      </c>
      <c r="V283" s="225"/>
      <c r="W283" s="214"/>
      <c r="X283" s="225"/>
      <c r="Y283" s="228"/>
      <c r="Z283" s="220"/>
      <c r="AA283" s="224"/>
      <c r="AB283" s="229"/>
      <c r="AC283" s="203"/>
      <c r="AD283" s="203"/>
      <c r="AE283" s="203"/>
      <c r="AF283" s="203"/>
      <c r="AG283" s="229"/>
    </row>
    <row r="284" spans="1:33" s="11" customFormat="1" ht="63">
      <c r="A284" s="219" t="s">
        <v>2933</v>
      </c>
      <c r="B284" s="214" t="s">
        <v>1297</v>
      </c>
      <c r="C284" s="203" t="s">
        <v>930</v>
      </c>
      <c r="D284" s="214" t="s">
        <v>1300</v>
      </c>
      <c r="E284" s="214">
        <v>1634495</v>
      </c>
      <c r="F284" s="203" t="s">
        <v>2442</v>
      </c>
      <c r="G284" s="214" t="s">
        <v>931</v>
      </c>
      <c r="H284" s="227" t="s">
        <v>2452</v>
      </c>
      <c r="I284" s="221" t="s">
        <v>935</v>
      </c>
      <c r="J284" s="220" t="s">
        <v>1879</v>
      </c>
      <c r="K284" s="221">
        <v>1144</v>
      </c>
      <c r="L284" s="172" t="s">
        <v>1325</v>
      </c>
      <c r="M284" s="172"/>
      <c r="N284" s="172"/>
      <c r="O284" s="51"/>
      <c r="P284" s="51" t="s">
        <v>1696</v>
      </c>
      <c r="Q284" s="191" t="s">
        <v>1697</v>
      </c>
      <c r="R284" s="47" t="s">
        <v>1304</v>
      </c>
      <c r="S284" s="172" t="s">
        <v>2438</v>
      </c>
      <c r="T284" s="180">
        <v>44721</v>
      </c>
      <c r="U284" s="169" t="s">
        <v>2444</v>
      </c>
      <c r="V284" s="225" t="s">
        <v>1300</v>
      </c>
      <c r="W284" s="214">
        <v>31.7</v>
      </c>
      <c r="X284" s="225">
        <v>1</v>
      </c>
      <c r="Y284" s="228"/>
      <c r="Z284" s="220">
        <v>7671553.71</v>
      </c>
      <c r="AA284" s="224">
        <v>180651.84</v>
      </c>
      <c r="AB284" s="229" t="s">
        <v>1301</v>
      </c>
      <c r="AC284" s="203" t="s">
        <v>1302</v>
      </c>
      <c r="AD284" s="203"/>
      <c r="AE284" s="203"/>
      <c r="AF284" s="203"/>
      <c r="AG284" s="229"/>
    </row>
    <row r="285" spans="1:33" s="11" customFormat="1" ht="47.25">
      <c r="A285" s="219"/>
      <c r="B285" s="214"/>
      <c r="C285" s="203"/>
      <c r="D285" s="214"/>
      <c r="E285" s="214"/>
      <c r="F285" s="203"/>
      <c r="G285" s="214"/>
      <c r="H285" s="227"/>
      <c r="I285" s="221"/>
      <c r="J285" s="220"/>
      <c r="K285" s="221"/>
      <c r="L285" s="169" t="s">
        <v>938</v>
      </c>
      <c r="M285" s="167">
        <v>2265007252</v>
      </c>
      <c r="N285" s="167">
        <v>226501001</v>
      </c>
      <c r="O285" s="182" t="s">
        <v>1828</v>
      </c>
      <c r="P285" s="167">
        <v>1634495101</v>
      </c>
      <c r="Q285" s="169" t="s">
        <v>1829</v>
      </c>
      <c r="R285" s="47" t="s">
        <v>80</v>
      </c>
      <c r="S285" s="169" t="s">
        <v>2439</v>
      </c>
      <c r="T285" s="173">
        <v>44740</v>
      </c>
      <c r="U285" s="169" t="s">
        <v>2443</v>
      </c>
      <c r="V285" s="225"/>
      <c r="W285" s="214"/>
      <c r="X285" s="225"/>
      <c r="Y285" s="228"/>
      <c r="Z285" s="220"/>
      <c r="AA285" s="224"/>
      <c r="AB285" s="229"/>
      <c r="AC285" s="203"/>
      <c r="AD285" s="203"/>
      <c r="AE285" s="203"/>
      <c r="AF285" s="203"/>
      <c r="AG285" s="229"/>
    </row>
    <row r="286" spans="1:33" s="11" customFormat="1" ht="63">
      <c r="A286" s="219" t="s">
        <v>2934</v>
      </c>
      <c r="B286" s="214" t="s">
        <v>1297</v>
      </c>
      <c r="C286" s="203" t="s">
        <v>99</v>
      </c>
      <c r="D286" s="214" t="s">
        <v>1300</v>
      </c>
      <c r="E286" s="214">
        <v>1634495</v>
      </c>
      <c r="F286" s="203" t="s">
        <v>2442</v>
      </c>
      <c r="G286" s="214" t="s">
        <v>916</v>
      </c>
      <c r="H286" s="227" t="s">
        <v>2453</v>
      </c>
      <c r="I286" s="221" t="s">
        <v>935</v>
      </c>
      <c r="J286" s="220" t="s">
        <v>1879</v>
      </c>
      <c r="K286" s="221">
        <v>1144</v>
      </c>
      <c r="L286" s="172" t="s">
        <v>1325</v>
      </c>
      <c r="M286" s="172"/>
      <c r="N286" s="172"/>
      <c r="O286" s="51"/>
      <c r="P286" s="51" t="s">
        <v>1696</v>
      </c>
      <c r="Q286" s="191" t="s">
        <v>1697</v>
      </c>
      <c r="R286" s="47" t="s">
        <v>1304</v>
      </c>
      <c r="S286" s="172" t="s">
        <v>2438</v>
      </c>
      <c r="T286" s="180">
        <v>44721</v>
      </c>
      <c r="U286" s="169" t="s">
        <v>2446</v>
      </c>
      <c r="V286" s="225" t="s">
        <v>1300</v>
      </c>
      <c r="W286" s="214">
        <v>70.099999999999994</v>
      </c>
      <c r="X286" s="225">
        <v>1</v>
      </c>
      <c r="Y286" s="228"/>
      <c r="Z286" s="220">
        <v>2825782.71</v>
      </c>
      <c r="AA286" s="224">
        <v>346257.98</v>
      </c>
      <c r="AB286" s="229" t="s">
        <v>1301</v>
      </c>
      <c r="AC286" s="203" t="s">
        <v>1302</v>
      </c>
      <c r="AD286" s="203"/>
      <c r="AE286" s="203"/>
      <c r="AF286" s="203"/>
      <c r="AG286" s="229"/>
    </row>
    <row r="287" spans="1:33" s="11" customFormat="1" ht="47.25">
      <c r="A287" s="219"/>
      <c r="B287" s="214"/>
      <c r="C287" s="203"/>
      <c r="D287" s="214"/>
      <c r="E287" s="214"/>
      <c r="F287" s="203"/>
      <c r="G287" s="214"/>
      <c r="H287" s="227"/>
      <c r="I287" s="221"/>
      <c r="J287" s="220"/>
      <c r="K287" s="221"/>
      <c r="L287" s="169" t="s">
        <v>938</v>
      </c>
      <c r="M287" s="167">
        <v>2265007252</v>
      </c>
      <c r="N287" s="167">
        <v>226501001</v>
      </c>
      <c r="O287" s="182" t="s">
        <v>1828</v>
      </c>
      <c r="P287" s="167">
        <v>1634495101</v>
      </c>
      <c r="Q287" s="169" t="s">
        <v>1829</v>
      </c>
      <c r="R287" s="47" t="s">
        <v>80</v>
      </c>
      <c r="S287" s="169" t="s">
        <v>2439</v>
      </c>
      <c r="T287" s="173">
        <v>44740</v>
      </c>
      <c r="U287" s="169" t="s">
        <v>2445</v>
      </c>
      <c r="V287" s="225"/>
      <c r="W287" s="214"/>
      <c r="X287" s="225"/>
      <c r="Y287" s="228"/>
      <c r="Z287" s="220"/>
      <c r="AA287" s="224"/>
      <c r="AB287" s="229"/>
      <c r="AC287" s="203"/>
      <c r="AD287" s="203"/>
      <c r="AE287" s="203"/>
      <c r="AF287" s="203"/>
      <c r="AG287" s="229"/>
    </row>
    <row r="288" spans="1:33" s="11" customFormat="1" ht="63">
      <c r="A288" s="221" t="s">
        <v>2935</v>
      </c>
      <c r="B288" s="214" t="s">
        <v>2166</v>
      </c>
      <c r="C288" s="222" t="s">
        <v>175</v>
      </c>
      <c r="D288" s="214" t="s">
        <v>2455</v>
      </c>
      <c r="E288" s="214">
        <v>1634495</v>
      </c>
      <c r="F288" s="222" t="s">
        <v>911</v>
      </c>
      <c r="G288" s="221" t="s">
        <v>912</v>
      </c>
      <c r="H288" s="227" t="s">
        <v>2454</v>
      </c>
      <c r="I288" s="221" t="s">
        <v>934</v>
      </c>
      <c r="J288" s="220" t="s">
        <v>1879</v>
      </c>
      <c r="K288" s="221">
        <v>8872</v>
      </c>
      <c r="L288" s="172" t="s">
        <v>1325</v>
      </c>
      <c r="M288" s="172"/>
      <c r="N288" s="172"/>
      <c r="O288" s="51"/>
      <c r="P288" s="51" t="s">
        <v>1696</v>
      </c>
      <c r="Q288" s="191" t="s">
        <v>1697</v>
      </c>
      <c r="R288" s="47" t="s">
        <v>1304</v>
      </c>
      <c r="S288" s="172" t="s">
        <v>2438</v>
      </c>
      <c r="T288" s="180">
        <v>44721</v>
      </c>
      <c r="U288" s="169" t="s">
        <v>2457</v>
      </c>
      <c r="V288" s="225" t="s">
        <v>1300</v>
      </c>
      <c r="W288" s="221">
        <v>27</v>
      </c>
      <c r="X288" s="225">
        <v>1</v>
      </c>
      <c r="Y288" s="228"/>
      <c r="Z288" s="224">
        <v>791870.21</v>
      </c>
      <c r="AA288" s="224">
        <v>28599.84</v>
      </c>
      <c r="AB288" s="229" t="s">
        <v>1301</v>
      </c>
      <c r="AC288" s="203" t="s">
        <v>1302</v>
      </c>
      <c r="AD288" s="203"/>
      <c r="AE288" s="203"/>
      <c r="AF288" s="203"/>
      <c r="AG288" s="229"/>
    </row>
    <row r="289" spans="1:33" s="20" customFormat="1" ht="47.25">
      <c r="A289" s="221"/>
      <c r="B289" s="214"/>
      <c r="C289" s="222"/>
      <c r="D289" s="214"/>
      <c r="E289" s="214"/>
      <c r="F289" s="222"/>
      <c r="G289" s="221"/>
      <c r="H289" s="227"/>
      <c r="I289" s="221"/>
      <c r="J289" s="220"/>
      <c r="K289" s="221"/>
      <c r="L289" s="169" t="s">
        <v>938</v>
      </c>
      <c r="M289" s="167">
        <v>2265007252</v>
      </c>
      <c r="N289" s="167">
        <v>226501001</v>
      </c>
      <c r="O289" s="182" t="s">
        <v>1828</v>
      </c>
      <c r="P289" s="167">
        <v>1634495101</v>
      </c>
      <c r="Q289" s="169" t="s">
        <v>1829</v>
      </c>
      <c r="R289" s="47" t="s">
        <v>80</v>
      </c>
      <c r="S289" s="169" t="s">
        <v>2439</v>
      </c>
      <c r="T289" s="173">
        <v>44740</v>
      </c>
      <c r="U289" s="169" t="s">
        <v>2456</v>
      </c>
      <c r="V289" s="225"/>
      <c r="W289" s="221"/>
      <c r="X289" s="225"/>
      <c r="Y289" s="228"/>
      <c r="Z289" s="224"/>
      <c r="AA289" s="224"/>
      <c r="AB289" s="229"/>
      <c r="AC289" s="203"/>
      <c r="AD289" s="203"/>
      <c r="AE289" s="203"/>
      <c r="AF289" s="203"/>
      <c r="AG289" s="229"/>
    </row>
    <row r="290" spans="1:33" s="20" customFormat="1" ht="63">
      <c r="A290" s="221" t="s">
        <v>2936</v>
      </c>
      <c r="B290" s="214" t="s">
        <v>2166</v>
      </c>
      <c r="C290" s="222" t="s">
        <v>175</v>
      </c>
      <c r="D290" s="214" t="s">
        <v>2455</v>
      </c>
      <c r="E290" s="214">
        <v>1634495</v>
      </c>
      <c r="F290" s="221" t="s">
        <v>911</v>
      </c>
      <c r="G290" s="221" t="s">
        <v>913</v>
      </c>
      <c r="H290" s="227" t="s">
        <v>2454</v>
      </c>
      <c r="I290" s="221" t="s">
        <v>934</v>
      </c>
      <c r="J290" s="220" t="s">
        <v>1879</v>
      </c>
      <c r="K290" s="221">
        <v>8872</v>
      </c>
      <c r="L290" s="172" t="s">
        <v>1325</v>
      </c>
      <c r="M290" s="172"/>
      <c r="N290" s="172"/>
      <c r="O290" s="51"/>
      <c r="P290" s="51" t="s">
        <v>1696</v>
      </c>
      <c r="Q290" s="191" t="s">
        <v>1697</v>
      </c>
      <c r="R290" s="47" t="s">
        <v>1304</v>
      </c>
      <c r="S290" s="172" t="s">
        <v>2438</v>
      </c>
      <c r="T290" s="180">
        <v>44721</v>
      </c>
      <c r="U290" s="169" t="s">
        <v>2458</v>
      </c>
      <c r="V290" s="221" t="s">
        <v>1300</v>
      </c>
      <c r="W290" s="221">
        <v>54.1</v>
      </c>
      <c r="X290" s="239">
        <v>1</v>
      </c>
      <c r="Y290" s="232"/>
      <c r="Z290" s="224">
        <v>1345341.71</v>
      </c>
      <c r="AA290" s="224">
        <v>57316.44</v>
      </c>
      <c r="AB290" s="229" t="s">
        <v>1301</v>
      </c>
      <c r="AC290" s="203" t="s">
        <v>1302</v>
      </c>
      <c r="AD290" s="203"/>
      <c r="AE290" s="203"/>
      <c r="AF290" s="203"/>
      <c r="AG290" s="229"/>
    </row>
    <row r="291" spans="1:33" s="20" customFormat="1" ht="47.25">
      <c r="A291" s="221"/>
      <c r="B291" s="214"/>
      <c r="C291" s="222"/>
      <c r="D291" s="214"/>
      <c r="E291" s="214"/>
      <c r="F291" s="221"/>
      <c r="G291" s="221"/>
      <c r="H291" s="227"/>
      <c r="I291" s="221"/>
      <c r="J291" s="220"/>
      <c r="K291" s="221"/>
      <c r="L291" s="169" t="s">
        <v>938</v>
      </c>
      <c r="M291" s="167">
        <v>2265007252</v>
      </c>
      <c r="N291" s="167">
        <v>226501001</v>
      </c>
      <c r="O291" s="182" t="s">
        <v>1828</v>
      </c>
      <c r="P291" s="167">
        <v>1634495101</v>
      </c>
      <c r="Q291" s="169" t="s">
        <v>1829</v>
      </c>
      <c r="R291" s="47" t="s">
        <v>80</v>
      </c>
      <c r="S291" s="169" t="s">
        <v>2439</v>
      </c>
      <c r="T291" s="173">
        <v>44740</v>
      </c>
      <c r="U291" s="169" t="s">
        <v>2459</v>
      </c>
      <c r="V291" s="221"/>
      <c r="W291" s="221"/>
      <c r="X291" s="239"/>
      <c r="Y291" s="232"/>
      <c r="Z291" s="224"/>
      <c r="AA291" s="224"/>
      <c r="AB291" s="229"/>
      <c r="AC291" s="203"/>
      <c r="AD291" s="203"/>
      <c r="AE291" s="203"/>
      <c r="AF291" s="203"/>
      <c r="AG291" s="229"/>
    </row>
    <row r="292" spans="1:33" s="20" customFormat="1" ht="63">
      <c r="A292" s="221" t="s">
        <v>2937</v>
      </c>
      <c r="B292" s="214" t="s">
        <v>2166</v>
      </c>
      <c r="C292" s="222" t="s">
        <v>175</v>
      </c>
      <c r="D292" s="214" t="s">
        <v>2455</v>
      </c>
      <c r="E292" s="214">
        <v>1634495</v>
      </c>
      <c r="F292" s="222" t="s">
        <v>911</v>
      </c>
      <c r="G292" s="221" t="s">
        <v>914</v>
      </c>
      <c r="H292" s="223">
        <v>44650</v>
      </c>
      <c r="I292" s="221" t="s">
        <v>934</v>
      </c>
      <c r="J292" s="220" t="s">
        <v>1879</v>
      </c>
      <c r="K292" s="221">
        <v>8872</v>
      </c>
      <c r="L292" s="172" t="s">
        <v>1325</v>
      </c>
      <c r="M292" s="172"/>
      <c r="N292" s="172"/>
      <c r="O292" s="51"/>
      <c r="P292" s="51" t="s">
        <v>1696</v>
      </c>
      <c r="Q292" s="191" t="s">
        <v>1697</v>
      </c>
      <c r="R292" s="47" t="s">
        <v>1304</v>
      </c>
      <c r="S292" s="172" t="s">
        <v>2438</v>
      </c>
      <c r="T292" s="180">
        <v>44721</v>
      </c>
      <c r="U292" s="169" t="s">
        <v>2461</v>
      </c>
      <c r="V292" s="221" t="s">
        <v>1300</v>
      </c>
      <c r="W292" s="221">
        <v>54.1</v>
      </c>
      <c r="X292" s="239">
        <v>1</v>
      </c>
      <c r="Y292" s="232"/>
      <c r="Z292" s="224">
        <v>1345341.71</v>
      </c>
      <c r="AA292" s="224">
        <v>57316.44</v>
      </c>
      <c r="AB292" s="229" t="s">
        <v>1301</v>
      </c>
      <c r="AC292" s="203" t="s">
        <v>1302</v>
      </c>
      <c r="AD292" s="203"/>
      <c r="AE292" s="203"/>
      <c r="AF292" s="203"/>
      <c r="AG292" s="229"/>
    </row>
    <row r="293" spans="1:33" s="20" customFormat="1" ht="47.25">
      <c r="A293" s="221"/>
      <c r="B293" s="214"/>
      <c r="C293" s="222"/>
      <c r="D293" s="214"/>
      <c r="E293" s="214"/>
      <c r="F293" s="222"/>
      <c r="G293" s="221"/>
      <c r="H293" s="221"/>
      <c r="I293" s="221"/>
      <c r="J293" s="220"/>
      <c r="K293" s="221"/>
      <c r="L293" s="169" t="s">
        <v>938</v>
      </c>
      <c r="M293" s="167">
        <v>2265007252</v>
      </c>
      <c r="N293" s="167">
        <v>226501001</v>
      </c>
      <c r="O293" s="182" t="s">
        <v>1828</v>
      </c>
      <c r="P293" s="167">
        <v>1634495101</v>
      </c>
      <c r="Q293" s="169" t="s">
        <v>1829</v>
      </c>
      <c r="R293" s="47" t="s">
        <v>80</v>
      </c>
      <c r="S293" s="169" t="s">
        <v>2439</v>
      </c>
      <c r="T293" s="173">
        <v>44740</v>
      </c>
      <c r="U293" s="169" t="s">
        <v>2460</v>
      </c>
      <c r="V293" s="221"/>
      <c r="W293" s="221"/>
      <c r="X293" s="239"/>
      <c r="Y293" s="232"/>
      <c r="Z293" s="224"/>
      <c r="AA293" s="224"/>
      <c r="AB293" s="229"/>
      <c r="AC293" s="203"/>
      <c r="AD293" s="203"/>
      <c r="AE293" s="203"/>
      <c r="AF293" s="203"/>
      <c r="AG293" s="229"/>
    </row>
    <row r="294" spans="1:33" s="20" customFormat="1" ht="63">
      <c r="A294" s="221" t="s">
        <v>2938</v>
      </c>
      <c r="B294" s="214" t="s">
        <v>2166</v>
      </c>
      <c r="C294" s="222" t="s">
        <v>175</v>
      </c>
      <c r="D294" s="214" t="s">
        <v>2455</v>
      </c>
      <c r="E294" s="214">
        <v>1634495</v>
      </c>
      <c r="F294" s="222" t="s">
        <v>911</v>
      </c>
      <c r="G294" s="221" t="s">
        <v>915</v>
      </c>
      <c r="H294" s="238">
        <v>44649</v>
      </c>
      <c r="I294" s="221" t="s">
        <v>934</v>
      </c>
      <c r="J294" s="220" t="s">
        <v>1879</v>
      </c>
      <c r="K294" s="221">
        <v>8872</v>
      </c>
      <c r="L294" s="172" t="s">
        <v>1325</v>
      </c>
      <c r="M294" s="172"/>
      <c r="N294" s="172"/>
      <c r="O294" s="51"/>
      <c r="P294" s="51" t="s">
        <v>1696</v>
      </c>
      <c r="Q294" s="191" t="s">
        <v>1697</v>
      </c>
      <c r="R294" s="47" t="s">
        <v>1304</v>
      </c>
      <c r="S294" s="172" t="s">
        <v>2438</v>
      </c>
      <c r="T294" s="180">
        <v>44721</v>
      </c>
      <c r="U294" s="169" t="s">
        <v>2463</v>
      </c>
      <c r="V294" s="221" t="s">
        <v>1300</v>
      </c>
      <c r="W294" s="221">
        <v>27</v>
      </c>
      <c r="X294" s="237">
        <v>1</v>
      </c>
      <c r="Y294" s="232"/>
      <c r="Z294" s="224">
        <v>791870.21</v>
      </c>
      <c r="AA294" s="224">
        <v>28599.84</v>
      </c>
      <c r="AB294" s="229" t="s">
        <v>1301</v>
      </c>
      <c r="AC294" s="203" t="s">
        <v>1302</v>
      </c>
      <c r="AD294" s="203"/>
      <c r="AE294" s="203"/>
      <c r="AF294" s="203"/>
      <c r="AG294" s="229"/>
    </row>
    <row r="295" spans="1:33" s="20" customFormat="1" ht="47.25">
      <c r="A295" s="221"/>
      <c r="B295" s="214"/>
      <c r="C295" s="222"/>
      <c r="D295" s="214"/>
      <c r="E295" s="214"/>
      <c r="F295" s="222"/>
      <c r="G295" s="221"/>
      <c r="H295" s="235"/>
      <c r="I295" s="221"/>
      <c r="J295" s="220"/>
      <c r="K295" s="221"/>
      <c r="L295" s="169" t="s">
        <v>938</v>
      </c>
      <c r="M295" s="167">
        <v>2265007252</v>
      </c>
      <c r="N295" s="167">
        <v>226501001</v>
      </c>
      <c r="O295" s="182" t="s">
        <v>1828</v>
      </c>
      <c r="P295" s="167">
        <v>1634495101</v>
      </c>
      <c r="Q295" s="169" t="s">
        <v>1829</v>
      </c>
      <c r="R295" s="47" t="s">
        <v>80</v>
      </c>
      <c r="S295" s="169" t="s">
        <v>2439</v>
      </c>
      <c r="T295" s="173">
        <v>44740</v>
      </c>
      <c r="U295" s="169" t="s">
        <v>2462</v>
      </c>
      <c r="V295" s="221"/>
      <c r="W295" s="221"/>
      <c r="X295" s="237"/>
      <c r="Y295" s="232"/>
      <c r="Z295" s="224"/>
      <c r="AA295" s="224"/>
      <c r="AB295" s="229"/>
      <c r="AC295" s="203"/>
      <c r="AD295" s="203"/>
      <c r="AE295" s="203"/>
      <c r="AF295" s="203"/>
      <c r="AG295" s="229"/>
    </row>
    <row r="296" spans="1:33" s="20" customFormat="1" ht="63">
      <c r="A296" s="221" t="s">
        <v>2939</v>
      </c>
      <c r="B296" s="214" t="s">
        <v>2166</v>
      </c>
      <c r="C296" s="222" t="s">
        <v>917</v>
      </c>
      <c r="D296" s="221" t="s">
        <v>2464</v>
      </c>
      <c r="E296" s="214">
        <v>1634495</v>
      </c>
      <c r="F296" s="222" t="s">
        <v>911</v>
      </c>
      <c r="G296" s="221" t="s">
        <v>918</v>
      </c>
      <c r="H296" s="223">
        <v>44649</v>
      </c>
      <c r="I296" s="221" t="s">
        <v>935</v>
      </c>
      <c r="J296" s="220" t="s">
        <v>1879</v>
      </c>
      <c r="K296" s="221">
        <v>1144</v>
      </c>
      <c r="L296" s="172" t="s">
        <v>1325</v>
      </c>
      <c r="M296" s="172"/>
      <c r="N296" s="172"/>
      <c r="O296" s="51"/>
      <c r="P296" s="51" t="s">
        <v>1696</v>
      </c>
      <c r="Q296" s="191" t="s">
        <v>1697</v>
      </c>
      <c r="R296" s="47" t="s">
        <v>1304</v>
      </c>
      <c r="S296" s="172" t="s">
        <v>2438</v>
      </c>
      <c r="T296" s="180">
        <v>44721</v>
      </c>
      <c r="U296" s="169" t="s">
        <v>2466</v>
      </c>
      <c r="V296" s="221" t="s">
        <v>1300</v>
      </c>
      <c r="W296" s="221">
        <v>236</v>
      </c>
      <c r="X296" s="237"/>
      <c r="Y296" s="232"/>
      <c r="Z296" s="224">
        <v>1786421.17</v>
      </c>
      <c r="AA296" s="224">
        <v>287468.27</v>
      </c>
      <c r="AB296" s="229" t="s">
        <v>1301</v>
      </c>
      <c r="AC296" s="203" t="s">
        <v>1302</v>
      </c>
      <c r="AD296" s="203"/>
      <c r="AE296" s="203"/>
      <c r="AF296" s="203"/>
      <c r="AG296" s="229"/>
    </row>
    <row r="297" spans="1:33" s="20" customFormat="1" ht="47.25">
      <c r="A297" s="221"/>
      <c r="B297" s="214"/>
      <c r="C297" s="222"/>
      <c r="D297" s="221"/>
      <c r="E297" s="214"/>
      <c r="F297" s="222"/>
      <c r="G297" s="221"/>
      <c r="H297" s="221"/>
      <c r="I297" s="221"/>
      <c r="J297" s="220"/>
      <c r="K297" s="221"/>
      <c r="L297" s="169" t="s">
        <v>938</v>
      </c>
      <c r="M297" s="167">
        <v>2265007252</v>
      </c>
      <c r="N297" s="167">
        <v>226501001</v>
      </c>
      <c r="O297" s="182" t="s">
        <v>1828</v>
      </c>
      <c r="P297" s="167">
        <v>1634495101</v>
      </c>
      <c r="Q297" s="169" t="s">
        <v>1829</v>
      </c>
      <c r="R297" s="47" t="s">
        <v>80</v>
      </c>
      <c r="S297" s="169" t="s">
        <v>2439</v>
      </c>
      <c r="T297" s="173">
        <v>44740</v>
      </c>
      <c r="U297" s="169" t="s">
        <v>2465</v>
      </c>
      <c r="V297" s="221"/>
      <c r="W297" s="221"/>
      <c r="X297" s="237"/>
      <c r="Y297" s="232"/>
      <c r="Z297" s="224"/>
      <c r="AA297" s="224"/>
      <c r="AB297" s="229"/>
      <c r="AC297" s="203"/>
      <c r="AD297" s="203"/>
      <c r="AE297" s="203"/>
      <c r="AF297" s="203"/>
      <c r="AG297" s="229"/>
    </row>
    <row r="298" spans="1:33" s="20" customFormat="1" ht="63">
      <c r="A298" s="221" t="s">
        <v>2940</v>
      </c>
      <c r="B298" s="214" t="s">
        <v>2166</v>
      </c>
      <c r="C298" s="222" t="s">
        <v>919</v>
      </c>
      <c r="D298" s="221" t="s">
        <v>2310</v>
      </c>
      <c r="E298" s="214">
        <v>1634495</v>
      </c>
      <c r="F298" s="222" t="s">
        <v>911</v>
      </c>
      <c r="G298" s="221" t="s">
        <v>920</v>
      </c>
      <c r="H298" s="223">
        <v>44649</v>
      </c>
      <c r="I298" s="221" t="s">
        <v>935</v>
      </c>
      <c r="J298" s="220" t="s">
        <v>1879</v>
      </c>
      <c r="K298" s="221">
        <v>1144</v>
      </c>
      <c r="L298" s="172" t="s">
        <v>1325</v>
      </c>
      <c r="M298" s="172"/>
      <c r="N298" s="172"/>
      <c r="O298" s="51"/>
      <c r="P298" s="51" t="s">
        <v>1696</v>
      </c>
      <c r="Q298" s="191" t="s">
        <v>1697</v>
      </c>
      <c r="R298" s="47" t="s">
        <v>1304</v>
      </c>
      <c r="S298" s="172" t="s">
        <v>2438</v>
      </c>
      <c r="T298" s="180">
        <v>44721</v>
      </c>
      <c r="U298" s="169" t="s">
        <v>2468</v>
      </c>
      <c r="V298" s="221" t="s">
        <v>1300</v>
      </c>
      <c r="W298" s="221">
        <v>80</v>
      </c>
      <c r="X298" s="237"/>
      <c r="Y298" s="232"/>
      <c r="Z298" s="224">
        <v>2103430.71</v>
      </c>
      <c r="AA298" s="224">
        <v>1448286.11</v>
      </c>
      <c r="AB298" s="229" t="s">
        <v>1301</v>
      </c>
      <c r="AC298" s="203" t="s">
        <v>1302</v>
      </c>
      <c r="AD298" s="203"/>
      <c r="AE298" s="203"/>
      <c r="AF298" s="203"/>
      <c r="AG298" s="229"/>
    </row>
    <row r="299" spans="1:33" s="20" customFormat="1" ht="47.25">
      <c r="A299" s="221"/>
      <c r="B299" s="214"/>
      <c r="C299" s="222"/>
      <c r="D299" s="221"/>
      <c r="E299" s="214"/>
      <c r="F299" s="222"/>
      <c r="G299" s="221"/>
      <c r="H299" s="221"/>
      <c r="I299" s="221"/>
      <c r="J299" s="220"/>
      <c r="K299" s="221"/>
      <c r="L299" s="169" t="s">
        <v>938</v>
      </c>
      <c r="M299" s="167">
        <v>2265007252</v>
      </c>
      <c r="N299" s="167">
        <v>226501001</v>
      </c>
      <c r="O299" s="182" t="s">
        <v>1828</v>
      </c>
      <c r="P299" s="167">
        <v>1634495101</v>
      </c>
      <c r="Q299" s="169" t="s">
        <v>1829</v>
      </c>
      <c r="R299" s="47" t="s">
        <v>80</v>
      </c>
      <c r="S299" s="169" t="s">
        <v>2439</v>
      </c>
      <c r="T299" s="173">
        <v>44740</v>
      </c>
      <c r="U299" s="169" t="s">
        <v>2467</v>
      </c>
      <c r="V299" s="221"/>
      <c r="W299" s="221"/>
      <c r="X299" s="237"/>
      <c r="Y299" s="232"/>
      <c r="Z299" s="224"/>
      <c r="AA299" s="224"/>
      <c r="AB299" s="229"/>
      <c r="AC299" s="203"/>
      <c r="AD299" s="203"/>
      <c r="AE299" s="203"/>
      <c r="AF299" s="203"/>
      <c r="AG299" s="229"/>
    </row>
    <row r="300" spans="1:33" s="20" customFormat="1" ht="63">
      <c r="A300" s="221" t="s">
        <v>2941</v>
      </c>
      <c r="B300" s="214" t="s">
        <v>2166</v>
      </c>
      <c r="C300" s="222" t="s">
        <v>921</v>
      </c>
      <c r="D300" s="221" t="s">
        <v>2469</v>
      </c>
      <c r="E300" s="214">
        <v>1634495</v>
      </c>
      <c r="F300" s="222" t="s">
        <v>911</v>
      </c>
      <c r="G300" s="221" t="s">
        <v>922</v>
      </c>
      <c r="H300" s="223">
        <v>44651</v>
      </c>
      <c r="I300" s="221" t="s">
        <v>934</v>
      </c>
      <c r="J300" s="220" t="s">
        <v>1879</v>
      </c>
      <c r="K300" s="221">
        <v>8872</v>
      </c>
      <c r="L300" s="172" t="s">
        <v>1325</v>
      </c>
      <c r="M300" s="172"/>
      <c r="N300" s="172"/>
      <c r="O300" s="51"/>
      <c r="P300" s="51" t="s">
        <v>1696</v>
      </c>
      <c r="Q300" s="191" t="s">
        <v>1697</v>
      </c>
      <c r="R300" s="47" t="s">
        <v>1304</v>
      </c>
      <c r="S300" s="172" t="s">
        <v>2438</v>
      </c>
      <c r="T300" s="180">
        <v>44721</v>
      </c>
      <c r="U300" s="169" t="s">
        <v>2470</v>
      </c>
      <c r="V300" s="221" t="s">
        <v>1300</v>
      </c>
      <c r="W300" s="221">
        <v>47</v>
      </c>
      <c r="X300" s="237"/>
      <c r="Y300" s="232"/>
      <c r="Z300" s="224">
        <v>320870.71000000002</v>
      </c>
      <c r="AA300" s="224">
        <v>18740.259999999998</v>
      </c>
      <c r="AB300" s="229" t="s">
        <v>1301</v>
      </c>
      <c r="AC300" s="203" t="s">
        <v>1302</v>
      </c>
      <c r="AD300" s="203"/>
      <c r="AE300" s="203"/>
      <c r="AF300" s="203"/>
      <c r="AG300" s="229"/>
    </row>
    <row r="301" spans="1:33" s="20" customFormat="1" ht="47.25">
      <c r="A301" s="221"/>
      <c r="B301" s="214"/>
      <c r="C301" s="222"/>
      <c r="D301" s="221"/>
      <c r="E301" s="214"/>
      <c r="F301" s="222"/>
      <c r="G301" s="221"/>
      <c r="H301" s="221"/>
      <c r="I301" s="221"/>
      <c r="J301" s="220"/>
      <c r="K301" s="221"/>
      <c r="L301" s="169" t="s">
        <v>938</v>
      </c>
      <c r="M301" s="167">
        <v>2265007252</v>
      </c>
      <c r="N301" s="167">
        <v>226501001</v>
      </c>
      <c r="O301" s="182" t="s">
        <v>1828</v>
      </c>
      <c r="P301" s="167">
        <v>1634495101</v>
      </c>
      <c r="Q301" s="169" t="s">
        <v>1829</v>
      </c>
      <c r="R301" s="47" t="s">
        <v>80</v>
      </c>
      <c r="S301" s="169" t="s">
        <v>2439</v>
      </c>
      <c r="T301" s="173">
        <v>44740</v>
      </c>
      <c r="U301" s="169" t="s">
        <v>2471</v>
      </c>
      <c r="V301" s="221"/>
      <c r="W301" s="221"/>
      <c r="X301" s="237"/>
      <c r="Y301" s="232"/>
      <c r="Z301" s="224"/>
      <c r="AA301" s="224"/>
      <c r="AB301" s="229"/>
      <c r="AC301" s="203"/>
      <c r="AD301" s="203"/>
      <c r="AE301" s="203"/>
      <c r="AF301" s="203"/>
      <c r="AG301" s="229"/>
    </row>
    <row r="302" spans="1:33" s="20" customFormat="1" ht="63">
      <c r="A302" s="221" t="s">
        <v>2942</v>
      </c>
      <c r="B302" s="214" t="s">
        <v>2166</v>
      </c>
      <c r="C302" s="222" t="s">
        <v>106</v>
      </c>
      <c r="D302" s="221" t="s">
        <v>2310</v>
      </c>
      <c r="E302" s="214">
        <v>1634495</v>
      </c>
      <c r="F302" s="222" t="s">
        <v>911</v>
      </c>
      <c r="G302" s="221" t="s">
        <v>923</v>
      </c>
      <c r="H302" s="223">
        <v>44651</v>
      </c>
      <c r="I302" s="221" t="s">
        <v>934</v>
      </c>
      <c r="J302" s="220" t="s">
        <v>1879</v>
      </c>
      <c r="K302" s="221">
        <v>8872</v>
      </c>
      <c r="L302" s="172" t="s">
        <v>1325</v>
      </c>
      <c r="M302" s="172"/>
      <c r="N302" s="172"/>
      <c r="O302" s="51"/>
      <c r="P302" s="51" t="s">
        <v>1696</v>
      </c>
      <c r="Q302" s="191" t="s">
        <v>1697</v>
      </c>
      <c r="R302" s="47" t="s">
        <v>1304</v>
      </c>
      <c r="S302" s="172" t="s">
        <v>2438</v>
      </c>
      <c r="T302" s="180">
        <v>44721</v>
      </c>
      <c r="U302" s="169" t="s">
        <v>2473</v>
      </c>
      <c r="V302" s="221" t="s">
        <v>1300</v>
      </c>
      <c r="W302" s="221">
        <v>249</v>
      </c>
      <c r="X302" s="224"/>
      <c r="Y302" s="232"/>
      <c r="Z302" s="224">
        <v>4031299.71</v>
      </c>
      <c r="AA302" s="224">
        <v>586060.36</v>
      </c>
      <c r="AB302" s="229" t="s">
        <v>1301</v>
      </c>
      <c r="AC302" s="203" t="s">
        <v>1302</v>
      </c>
      <c r="AD302" s="203"/>
      <c r="AE302" s="203"/>
      <c r="AF302" s="203"/>
      <c r="AG302" s="229"/>
    </row>
    <row r="303" spans="1:33" s="20" customFormat="1" ht="47.25">
      <c r="A303" s="221"/>
      <c r="B303" s="214"/>
      <c r="C303" s="222"/>
      <c r="D303" s="221"/>
      <c r="E303" s="214"/>
      <c r="F303" s="222"/>
      <c r="G303" s="221"/>
      <c r="H303" s="221"/>
      <c r="I303" s="221"/>
      <c r="J303" s="220"/>
      <c r="K303" s="221"/>
      <c r="L303" s="169" t="s">
        <v>938</v>
      </c>
      <c r="M303" s="167">
        <v>2265007252</v>
      </c>
      <c r="N303" s="167">
        <v>226501001</v>
      </c>
      <c r="O303" s="182" t="s">
        <v>1828</v>
      </c>
      <c r="P303" s="167">
        <v>1634495101</v>
      </c>
      <c r="Q303" s="169" t="s">
        <v>1829</v>
      </c>
      <c r="R303" s="47" t="s">
        <v>80</v>
      </c>
      <c r="S303" s="169" t="s">
        <v>2439</v>
      </c>
      <c r="T303" s="173">
        <v>44740</v>
      </c>
      <c r="U303" s="169" t="s">
        <v>2472</v>
      </c>
      <c r="V303" s="221"/>
      <c r="W303" s="221"/>
      <c r="X303" s="224"/>
      <c r="Y303" s="232"/>
      <c r="Z303" s="224"/>
      <c r="AA303" s="224"/>
      <c r="AB303" s="229"/>
      <c r="AC303" s="203"/>
      <c r="AD303" s="203"/>
      <c r="AE303" s="203"/>
      <c r="AF303" s="203"/>
      <c r="AG303" s="229"/>
    </row>
    <row r="304" spans="1:33" s="20" customFormat="1" ht="63">
      <c r="A304" s="221" t="s">
        <v>2943</v>
      </c>
      <c r="B304" s="214" t="s">
        <v>2166</v>
      </c>
      <c r="C304" s="222" t="s">
        <v>924</v>
      </c>
      <c r="D304" s="221" t="s">
        <v>2474</v>
      </c>
      <c r="E304" s="214">
        <v>1634495</v>
      </c>
      <c r="F304" s="222" t="s">
        <v>911</v>
      </c>
      <c r="G304" s="221" t="s">
        <v>925</v>
      </c>
      <c r="H304" s="223">
        <v>44650</v>
      </c>
      <c r="I304" s="221" t="s">
        <v>935</v>
      </c>
      <c r="J304" s="220" t="s">
        <v>1879</v>
      </c>
      <c r="K304" s="221">
        <v>1144</v>
      </c>
      <c r="L304" s="172" t="s">
        <v>1325</v>
      </c>
      <c r="M304" s="172"/>
      <c r="N304" s="172"/>
      <c r="O304" s="51"/>
      <c r="P304" s="51" t="s">
        <v>1696</v>
      </c>
      <c r="Q304" s="191" t="s">
        <v>1697</v>
      </c>
      <c r="R304" s="47" t="s">
        <v>1304</v>
      </c>
      <c r="S304" s="172" t="s">
        <v>2438</v>
      </c>
      <c r="T304" s="180">
        <v>44721</v>
      </c>
      <c r="U304" s="169" t="s">
        <v>2475</v>
      </c>
      <c r="V304" s="221" t="s">
        <v>1300</v>
      </c>
      <c r="W304" s="221">
        <v>152</v>
      </c>
      <c r="X304" s="224"/>
      <c r="Y304" s="232"/>
      <c r="Z304" s="224">
        <v>3003901.71</v>
      </c>
      <c r="AA304" s="224">
        <v>357604.76</v>
      </c>
      <c r="AB304" s="229" t="s">
        <v>1301</v>
      </c>
      <c r="AC304" s="203" t="s">
        <v>1302</v>
      </c>
      <c r="AD304" s="203"/>
      <c r="AE304" s="203"/>
      <c r="AF304" s="203"/>
      <c r="AG304" s="229"/>
    </row>
    <row r="305" spans="1:33" s="20" customFormat="1" ht="47.25">
      <c r="A305" s="221"/>
      <c r="B305" s="214"/>
      <c r="C305" s="222"/>
      <c r="D305" s="221"/>
      <c r="E305" s="214"/>
      <c r="F305" s="222"/>
      <c r="G305" s="221"/>
      <c r="H305" s="221"/>
      <c r="I305" s="221"/>
      <c r="J305" s="220"/>
      <c r="K305" s="221"/>
      <c r="L305" s="169" t="s">
        <v>938</v>
      </c>
      <c r="M305" s="167">
        <v>2265007252</v>
      </c>
      <c r="N305" s="167">
        <v>226501001</v>
      </c>
      <c r="O305" s="182" t="s">
        <v>1828</v>
      </c>
      <c r="P305" s="167">
        <v>1634495101</v>
      </c>
      <c r="Q305" s="169" t="s">
        <v>1829</v>
      </c>
      <c r="R305" s="47" t="s">
        <v>80</v>
      </c>
      <c r="S305" s="169" t="s">
        <v>2439</v>
      </c>
      <c r="T305" s="173">
        <v>44740</v>
      </c>
      <c r="U305" s="169" t="s">
        <v>2476</v>
      </c>
      <c r="V305" s="221"/>
      <c r="W305" s="221"/>
      <c r="X305" s="224"/>
      <c r="Y305" s="232"/>
      <c r="Z305" s="224"/>
      <c r="AA305" s="224"/>
      <c r="AB305" s="229"/>
      <c r="AC305" s="203"/>
      <c r="AD305" s="203"/>
      <c r="AE305" s="203"/>
      <c r="AF305" s="203"/>
      <c r="AG305" s="229"/>
    </row>
    <row r="306" spans="1:33" s="20" customFormat="1" ht="63">
      <c r="A306" s="221" t="s">
        <v>2944</v>
      </c>
      <c r="B306" s="214" t="s">
        <v>2166</v>
      </c>
      <c r="C306" s="222" t="s">
        <v>926</v>
      </c>
      <c r="D306" s="221" t="s">
        <v>2464</v>
      </c>
      <c r="E306" s="214">
        <v>1634495</v>
      </c>
      <c r="F306" s="222" t="s">
        <v>911</v>
      </c>
      <c r="G306" s="221" t="s">
        <v>927</v>
      </c>
      <c r="H306" s="223">
        <v>44650</v>
      </c>
      <c r="I306" s="221" t="s">
        <v>935</v>
      </c>
      <c r="J306" s="220" t="s">
        <v>1879</v>
      </c>
      <c r="K306" s="221">
        <v>1144</v>
      </c>
      <c r="L306" s="172" t="s">
        <v>1325</v>
      </c>
      <c r="M306" s="172"/>
      <c r="N306" s="172"/>
      <c r="O306" s="51"/>
      <c r="P306" s="51" t="s">
        <v>1696</v>
      </c>
      <c r="Q306" s="191" t="s">
        <v>1697</v>
      </c>
      <c r="R306" s="47" t="s">
        <v>1304</v>
      </c>
      <c r="S306" s="172" t="s">
        <v>2438</v>
      </c>
      <c r="T306" s="180">
        <v>44721</v>
      </c>
      <c r="U306" s="169" t="s">
        <v>2478</v>
      </c>
      <c r="V306" s="221" t="s">
        <v>1300</v>
      </c>
      <c r="W306" s="221">
        <v>280</v>
      </c>
      <c r="X306" s="224"/>
      <c r="Y306" s="232"/>
      <c r="Z306" s="224">
        <v>1484273.71</v>
      </c>
      <c r="AA306" s="224">
        <v>911269.67</v>
      </c>
      <c r="AB306" s="229" t="s">
        <v>1301</v>
      </c>
      <c r="AC306" s="203" t="s">
        <v>1302</v>
      </c>
      <c r="AD306" s="203"/>
      <c r="AE306" s="203"/>
      <c r="AF306" s="203"/>
      <c r="AG306" s="229"/>
    </row>
    <row r="307" spans="1:33" s="20" customFormat="1" ht="47.25">
      <c r="A307" s="221"/>
      <c r="B307" s="214"/>
      <c r="C307" s="222"/>
      <c r="D307" s="221"/>
      <c r="E307" s="214"/>
      <c r="F307" s="222"/>
      <c r="G307" s="221"/>
      <c r="H307" s="221"/>
      <c r="I307" s="221"/>
      <c r="J307" s="220"/>
      <c r="K307" s="221"/>
      <c r="L307" s="169" t="s">
        <v>938</v>
      </c>
      <c r="M307" s="167">
        <v>2265007252</v>
      </c>
      <c r="N307" s="167">
        <v>226501001</v>
      </c>
      <c r="O307" s="182" t="s">
        <v>1828</v>
      </c>
      <c r="P307" s="167">
        <v>1634495101</v>
      </c>
      <c r="Q307" s="169" t="s">
        <v>1829</v>
      </c>
      <c r="R307" s="47" t="s">
        <v>80</v>
      </c>
      <c r="S307" s="169" t="s">
        <v>2439</v>
      </c>
      <c r="T307" s="173">
        <v>44740</v>
      </c>
      <c r="U307" s="169" t="s">
        <v>2477</v>
      </c>
      <c r="V307" s="221"/>
      <c r="W307" s="221"/>
      <c r="X307" s="224"/>
      <c r="Y307" s="232"/>
      <c r="Z307" s="224"/>
      <c r="AA307" s="224"/>
      <c r="AB307" s="229"/>
      <c r="AC307" s="203"/>
      <c r="AD307" s="203"/>
      <c r="AE307" s="203"/>
      <c r="AF307" s="203"/>
      <c r="AG307" s="229"/>
    </row>
    <row r="308" spans="1:33" s="20" customFormat="1" ht="63">
      <c r="A308" s="221" t="s">
        <v>2945</v>
      </c>
      <c r="B308" s="214" t="s">
        <v>2166</v>
      </c>
      <c r="C308" s="222" t="s">
        <v>928</v>
      </c>
      <c r="D308" s="221" t="s">
        <v>2455</v>
      </c>
      <c r="E308" s="214">
        <v>1634495</v>
      </c>
      <c r="F308" s="222" t="s">
        <v>911</v>
      </c>
      <c r="G308" s="221" t="s">
        <v>929</v>
      </c>
      <c r="H308" s="223">
        <v>44650</v>
      </c>
      <c r="I308" s="221" t="s">
        <v>934</v>
      </c>
      <c r="J308" s="220" t="s">
        <v>1879</v>
      </c>
      <c r="K308" s="221">
        <v>8872</v>
      </c>
      <c r="L308" s="172" t="s">
        <v>1325</v>
      </c>
      <c r="M308" s="172"/>
      <c r="N308" s="172"/>
      <c r="O308" s="51"/>
      <c r="P308" s="51" t="s">
        <v>1696</v>
      </c>
      <c r="Q308" s="191" t="s">
        <v>1697</v>
      </c>
      <c r="R308" s="47" t="s">
        <v>1304</v>
      </c>
      <c r="S308" s="172" t="s">
        <v>2438</v>
      </c>
      <c r="T308" s="180">
        <v>44721</v>
      </c>
      <c r="U308" s="169" t="s">
        <v>2480</v>
      </c>
      <c r="V308" s="221" t="s">
        <v>1300</v>
      </c>
      <c r="W308" s="221">
        <v>5.8</v>
      </c>
      <c r="X308" s="237">
        <v>1</v>
      </c>
      <c r="Y308" s="232"/>
      <c r="Z308" s="224">
        <v>373037.71</v>
      </c>
      <c r="AA308" s="224">
        <v>6142.44</v>
      </c>
      <c r="AB308" s="229" t="s">
        <v>1301</v>
      </c>
      <c r="AC308" s="203" t="s">
        <v>1302</v>
      </c>
      <c r="AD308" s="203"/>
      <c r="AE308" s="203"/>
      <c r="AF308" s="203"/>
      <c r="AG308" s="229"/>
    </row>
    <row r="309" spans="1:33" s="20" customFormat="1" ht="47.25">
      <c r="A309" s="221"/>
      <c r="B309" s="214"/>
      <c r="C309" s="222"/>
      <c r="D309" s="221"/>
      <c r="E309" s="214"/>
      <c r="F309" s="222"/>
      <c r="G309" s="221"/>
      <c r="H309" s="221"/>
      <c r="I309" s="221"/>
      <c r="J309" s="220"/>
      <c r="K309" s="221"/>
      <c r="L309" s="169" t="s">
        <v>938</v>
      </c>
      <c r="M309" s="167">
        <v>2265007252</v>
      </c>
      <c r="N309" s="167">
        <v>226501001</v>
      </c>
      <c r="O309" s="182" t="s">
        <v>1828</v>
      </c>
      <c r="P309" s="167">
        <v>1634495101</v>
      </c>
      <c r="Q309" s="169" t="s">
        <v>1829</v>
      </c>
      <c r="R309" s="47" t="s">
        <v>80</v>
      </c>
      <c r="S309" s="169" t="s">
        <v>2439</v>
      </c>
      <c r="T309" s="173">
        <v>44740</v>
      </c>
      <c r="U309" s="169" t="s">
        <v>2479</v>
      </c>
      <c r="V309" s="221"/>
      <c r="W309" s="221"/>
      <c r="X309" s="237"/>
      <c r="Y309" s="232"/>
      <c r="Z309" s="224"/>
      <c r="AA309" s="224"/>
      <c r="AB309" s="229"/>
      <c r="AC309" s="203"/>
      <c r="AD309" s="203"/>
      <c r="AE309" s="203"/>
      <c r="AF309" s="203"/>
      <c r="AG309" s="229"/>
    </row>
    <row r="310" spans="1:33" s="11" customFormat="1" ht="31.5">
      <c r="A310" s="214" t="s">
        <v>2946</v>
      </c>
      <c r="B310" s="214" t="s">
        <v>1297</v>
      </c>
      <c r="C310" s="203" t="s">
        <v>59</v>
      </c>
      <c r="D310" s="214" t="s">
        <v>1300</v>
      </c>
      <c r="E310" s="214">
        <v>1634495</v>
      </c>
      <c r="F310" s="203" t="s">
        <v>2481</v>
      </c>
      <c r="G310" s="214" t="s">
        <v>466</v>
      </c>
      <c r="H310" s="227" t="s">
        <v>1910</v>
      </c>
      <c r="I310" s="221" t="s">
        <v>820</v>
      </c>
      <c r="J310" s="220" t="s">
        <v>1879</v>
      </c>
      <c r="K310" s="221">
        <v>225</v>
      </c>
      <c r="L310" s="172" t="s">
        <v>1325</v>
      </c>
      <c r="M310" s="172"/>
      <c r="N310" s="172"/>
      <c r="O310" s="51"/>
      <c r="P310" s="51" t="s">
        <v>1696</v>
      </c>
      <c r="Q310" s="191" t="s">
        <v>1697</v>
      </c>
      <c r="R310" s="47" t="s">
        <v>1304</v>
      </c>
      <c r="S310" s="169" t="s">
        <v>2483</v>
      </c>
      <c r="T310" s="173">
        <v>41996</v>
      </c>
      <c r="U310" s="169" t="s">
        <v>2485</v>
      </c>
      <c r="V310" s="225" t="s">
        <v>1300</v>
      </c>
      <c r="W310" s="214">
        <v>52.6</v>
      </c>
      <c r="X310" s="225">
        <v>1</v>
      </c>
      <c r="Y310" s="228"/>
      <c r="Z310" s="220">
        <v>267359</v>
      </c>
      <c r="AA310" s="220">
        <v>607957.78</v>
      </c>
      <c r="AB310" s="229" t="s">
        <v>1301</v>
      </c>
      <c r="AC310" s="203" t="s">
        <v>1302</v>
      </c>
      <c r="AD310" s="203"/>
      <c r="AE310" s="203"/>
      <c r="AF310" s="203"/>
      <c r="AG310" s="229"/>
    </row>
    <row r="311" spans="1:33" ht="47.25">
      <c r="A311" s="214"/>
      <c r="B311" s="214"/>
      <c r="C311" s="203"/>
      <c r="D311" s="214"/>
      <c r="E311" s="214"/>
      <c r="F311" s="203"/>
      <c r="G311" s="214"/>
      <c r="H311" s="227"/>
      <c r="I311" s="221"/>
      <c r="J311" s="220"/>
      <c r="K311" s="221"/>
      <c r="L311" s="172" t="s">
        <v>1268</v>
      </c>
      <c r="M311" s="167">
        <v>2265006989</v>
      </c>
      <c r="N311" s="167">
        <v>226501001</v>
      </c>
      <c r="O311" s="182" t="s">
        <v>1269</v>
      </c>
      <c r="P311" s="167">
        <v>1634467101</v>
      </c>
      <c r="Q311" s="169" t="s">
        <v>1356</v>
      </c>
      <c r="R311" s="47" t="s">
        <v>80</v>
      </c>
      <c r="S311" s="172" t="s">
        <v>2482</v>
      </c>
      <c r="T311" s="180">
        <v>43731</v>
      </c>
      <c r="U311" s="172" t="s">
        <v>2484</v>
      </c>
      <c r="V311" s="225"/>
      <c r="W311" s="214"/>
      <c r="X311" s="225"/>
      <c r="Y311" s="228"/>
      <c r="Z311" s="220"/>
      <c r="AA311" s="220"/>
      <c r="AB311" s="229"/>
      <c r="AC311" s="203"/>
      <c r="AD311" s="203"/>
      <c r="AE311" s="203"/>
      <c r="AF311" s="203"/>
      <c r="AG311" s="229"/>
    </row>
    <row r="312" spans="1:33" ht="31.5">
      <c r="A312" s="214" t="s">
        <v>2947</v>
      </c>
      <c r="B312" s="225" t="s">
        <v>2166</v>
      </c>
      <c r="C312" s="203" t="s">
        <v>69</v>
      </c>
      <c r="D312" s="225" t="s">
        <v>2310</v>
      </c>
      <c r="E312" s="214">
        <v>1634495</v>
      </c>
      <c r="F312" s="203" t="s">
        <v>3109</v>
      </c>
      <c r="G312" s="214" t="s">
        <v>853</v>
      </c>
      <c r="H312" s="226">
        <v>44553</v>
      </c>
      <c r="I312" s="225"/>
      <c r="J312" s="225"/>
      <c r="K312" s="225"/>
      <c r="L312" s="172" t="s">
        <v>1325</v>
      </c>
      <c r="M312" s="172"/>
      <c r="N312" s="172"/>
      <c r="O312" s="51"/>
      <c r="P312" s="51" t="s">
        <v>1696</v>
      </c>
      <c r="Q312" s="191" t="s">
        <v>1697</v>
      </c>
      <c r="R312" s="47" t="s">
        <v>1304</v>
      </c>
      <c r="S312" s="169" t="s">
        <v>2483</v>
      </c>
      <c r="T312" s="173">
        <v>41996</v>
      </c>
      <c r="U312" s="47" t="s">
        <v>2722</v>
      </c>
      <c r="V312" s="225" t="s">
        <v>1300</v>
      </c>
      <c r="W312" s="214">
        <v>193</v>
      </c>
      <c r="X312" s="225"/>
      <c r="Y312" s="228"/>
      <c r="Z312" s="220">
        <v>21450</v>
      </c>
      <c r="AA312" s="220">
        <v>1410321.93</v>
      </c>
      <c r="AB312" s="229" t="s">
        <v>1301</v>
      </c>
      <c r="AC312" s="203" t="s">
        <v>1302</v>
      </c>
      <c r="AD312" s="203"/>
      <c r="AE312" s="203"/>
      <c r="AF312" s="203"/>
      <c r="AG312" s="229"/>
    </row>
    <row r="313" spans="1:33" ht="47.25">
      <c r="A313" s="214"/>
      <c r="B313" s="225"/>
      <c r="C313" s="203"/>
      <c r="D313" s="225"/>
      <c r="E313" s="214"/>
      <c r="F313" s="203"/>
      <c r="G313" s="214"/>
      <c r="H313" s="225"/>
      <c r="I313" s="225"/>
      <c r="J313" s="225"/>
      <c r="K313" s="225"/>
      <c r="L313" s="172" t="s">
        <v>1268</v>
      </c>
      <c r="M313" s="167">
        <v>2265006989</v>
      </c>
      <c r="N313" s="167">
        <v>226501001</v>
      </c>
      <c r="O313" s="182" t="s">
        <v>1269</v>
      </c>
      <c r="P313" s="167">
        <v>1634467101</v>
      </c>
      <c r="Q313" s="169" t="s">
        <v>1356</v>
      </c>
      <c r="R313" s="47" t="s">
        <v>80</v>
      </c>
      <c r="S313" s="172" t="s">
        <v>2482</v>
      </c>
      <c r="T313" s="180">
        <v>43731</v>
      </c>
      <c r="U313" s="172" t="s">
        <v>2721</v>
      </c>
      <c r="V313" s="225"/>
      <c r="W313" s="214"/>
      <c r="X313" s="225"/>
      <c r="Y313" s="228"/>
      <c r="Z313" s="220"/>
      <c r="AA313" s="220"/>
      <c r="AB313" s="229"/>
      <c r="AC313" s="203"/>
      <c r="AD313" s="203"/>
      <c r="AE313" s="203"/>
      <c r="AF313" s="203"/>
      <c r="AG313" s="229"/>
    </row>
    <row r="314" spans="1:33" ht="63">
      <c r="A314" s="219" t="s">
        <v>2948</v>
      </c>
      <c r="B314" s="214" t="s">
        <v>1297</v>
      </c>
      <c r="C314" s="203" t="s">
        <v>780</v>
      </c>
      <c r="D314" s="214" t="s">
        <v>1300</v>
      </c>
      <c r="E314" s="214">
        <v>1634495</v>
      </c>
      <c r="F314" s="203" t="s">
        <v>2493</v>
      </c>
      <c r="G314" s="214" t="s">
        <v>781</v>
      </c>
      <c r="H314" s="227" t="s">
        <v>1910</v>
      </c>
      <c r="I314" s="221" t="s">
        <v>814</v>
      </c>
      <c r="J314" s="220" t="s">
        <v>1879</v>
      </c>
      <c r="K314" s="221">
        <v>3494</v>
      </c>
      <c r="L314" s="172" t="s">
        <v>1325</v>
      </c>
      <c r="M314" s="172"/>
      <c r="N314" s="172"/>
      <c r="O314" s="51"/>
      <c r="P314" s="51" t="s">
        <v>1696</v>
      </c>
      <c r="Q314" s="191" t="s">
        <v>1697</v>
      </c>
      <c r="R314" s="47" t="s">
        <v>1304</v>
      </c>
      <c r="S314" s="172" t="s">
        <v>758</v>
      </c>
      <c r="T314" s="180">
        <v>44298</v>
      </c>
      <c r="U314" s="172" t="s">
        <v>2496</v>
      </c>
      <c r="V314" s="225" t="s">
        <v>1300</v>
      </c>
      <c r="W314" s="214">
        <v>377.4</v>
      </c>
      <c r="X314" s="225">
        <v>2</v>
      </c>
      <c r="Y314" s="228"/>
      <c r="Z314" s="220">
        <v>8759335.6799999997</v>
      </c>
      <c r="AA314" s="220">
        <v>3250214.25</v>
      </c>
      <c r="AB314" s="229" t="s">
        <v>1301</v>
      </c>
      <c r="AC314" s="203" t="s">
        <v>1302</v>
      </c>
      <c r="AD314" s="203"/>
      <c r="AE314" s="203"/>
      <c r="AF314" s="203"/>
      <c r="AG314" s="229" t="s">
        <v>2497</v>
      </c>
    </row>
    <row r="315" spans="1:33" s="11" customFormat="1" ht="47.25">
      <c r="A315" s="219"/>
      <c r="B315" s="214"/>
      <c r="C315" s="203"/>
      <c r="D315" s="214"/>
      <c r="E315" s="214"/>
      <c r="F315" s="203"/>
      <c r="G315" s="214"/>
      <c r="H315" s="227"/>
      <c r="I315" s="221"/>
      <c r="J315" s="220"/>
      <c r="K315" s="221"/>
      <c r="L315" s="172" t="s">
        <v>1268</v>
      </c>
      <c r="M315" s="167">
        <v>2265006989</v>
      </c>
      <c r="N315" s="167">
        <v>226501001</v>
      </c>
      <c r="O315" s="182" t="s">
        <v>1269</v>
      </c>
      <c r="P315" s="167">
        <v>1634467101</v>
      </c>
      <c r="Q315" s="169" t="s">
        <v>1356</v>
      </c>
      <c r="R315" s="47" t="s">
        <v>80</v>
      </c>
      <c r="S315" s="172" t="s">
        <v>2494</v>
      </c>
      <c r="T315" s="173">
        <v>44432</v>
      </c>
      <c r="U315" s="172" t="s">
        <v>2495</v>
      </c>
      <c r="V315" s="225"/>
      <c r="W315" s="214"/>
      <c r="X315" s="225"/>
      <c r="Y315" s="228"/>
      <c r="Z315" s="220"/>
      <c r="AA315" s="220"/>
      <c r="AB315" s="229"/>
      <c r="AC315" s="203"/>
      <c r="AD315" s="203"/>
      <c r="AE315" s="203"/>
      <c r="AF315" s="203"/>
      <c r="AG315" s="229"/>
    </row>
    <row r="316" spans="1:33" s="11" customFormat="1" ht="63">
      <c r="A316" s="221" t="s">
        <v>3110</v>
      </c>
      <c r="B316" s="214" t="s">
        <v>2166</v>
      </c>
      <c r="C316" s="222" t="s">
        <v>832</v>
      </c>
      <c r="D316" s="214" t="s">
        <v>2310</v>
      </c>
      <c r="E316" s="214">
        <v>1634495</v>
      </c>
      <c r="F316" s="222" t="s">
        <v>3112</v>
      </c>
      <c r="G316" s="221" t="s">
        <v>860</v>
      </c>
      <c r="H316" s="227" t="s">
        <v>3113</v>
      </c>
      <c r="I316" s="221"/>
      <c r="J316" s="220"/>
      <c r="K316" s="221"/>
      <c r="L316" s="172" t="s">
        <v>1325</v>
      </c>
      <c r="M316" s="172"/>
      <c r="N316" s="172"/>
      <c r="O316" s="51"/>
      <c r="P316" s="51" t="s">
        <v>1696</v>
      </c>
      <c r="Q316" s="191" t="s">
        <v>1697</v>
      </c>
      <c r="R316" s="47" t="s">
        <v>1304</v>
      </c>
      <c r="S316" s="172" t="s">
        <v>758</v>
      </c>
      <c r="T316" s="180">
        <v>44298</v>
      </c>
      <c r="U316" s="172" t="s">
        <v>2728</v>
      </c>
      <c r="V316" s="225" t="s">
        <v>1300</v>
      </c>
      <c r="W316" s="221">
        <v>1654</v>
      </c>
      <c r="X316" s="225"/>
      <c r="Y316" s="228"/>
      <c r="Z316" s="224">
        <f>4157996.85+348105.6</f>
        <v>4506102.45</v>
      </c>
      <c r="AA316" s="224">
        <v>9027944.6699999999</v>
      </c>
      <c r="AB316" s="229" t="s">
        <v>1301</v>
      </c>
      <c r="AC316" s="203" t="s">
        <v>1302</v>
      </c>
      <c r="AD316" s="203"/>
      <c r="AE316" s="203"/>
      <c r="AF316" s="203"/>
      <c r="AG316" s="203"/>
    </row>
    <row r="317" spans="1:33" s="5" customFormat="1" ht="47.25">
      <c r="A317" s="221"/>
      <c r="B317" s="214"/>
      <c r="C317" s="222"/>
      <c r="D317" s="214"/>
      <c r="E317" s="214"/>
      <c r="F317" s="222"/>
      <c r="G317" s="221"/>
      <c r="H317" s="227"/>
      <c r="I317" s="221"/>
      <c r="J317" s="220"/>
      <c r="K317" s="221"/>
      <c r="L317" s="172" t="s">
        <v>1268</v>
      </c>
      <c r="M317" s="167">
        <v>2265006989</v>
      </c>
      <c r="N317" s="167">
        <v>226501001</v>
      </c>
      <c r="O317" s="182" t="s">
        <v>1269</v>
      </c>
      <c r="P317" s="167">
        <v>1634467101</v>
      </c>
      <c r="Q317" s="169" t="s">
        <v>1356</v>
      </c>
      <c r="R317" s="47" t="s">
        <v>80</v>
      </c>
      <c r="S317" s="172" t="s">
        <v>2494</v>
      </c>
      <c r="T317" s="173">
        <v>44432</v>
      </c>
      <c r="U317" s="169" t="s">
        <v>2727</v>
      </c>
      <c r="V317" s="225"/>
      <c r="W317" s="221"/>
      <c r="X317" s="225"/>
      <c r="Y317" s="228"/>
      <c r="Z317" s="224"/>
      <c r="AA317" s="224"/>
      <c r="AB317" s="229"/>
      <c r="AC317" s="203"/>
      <c r="AD317" s="203"/>
      <c r="AE317" s="203"/>
      <c r="AF317" s="203"/>
      <c r="AG317" s="203"/>
    </row>
    <row r="318" spans="1:33" s="5" customFormat="1" ht="47.25">
      <c r="A318" s="221" t="s">
        <v>2949</v>
      </c>
      <c r="B318" s="214" t="s">
        <v>2166</v>
      </c>
      <c r="C318" s="222" t="s">
        <v>105</v>
      </c>
      <c r="D318" s="214" t="s">
        <v>2310</v>
      </c>
      <c r="E318" s="214">
        <v>1634495</v>
      </c>
      <c r="F318" s="222" t="s">
        <v>2747</v>
      </c>
      <c r="G318" s="221" t="s">
        <v>865</v>
      </c>
      <c r="H318" s="227" t="s">
        <v>3114</v>
      </c>
      <c r="I318" s="221"/>
      <c r="J318" s="220"/>
      <c r="K318" s="221"/>
      <c r="L318" s="172" t="s">
        <v>1325</v>
      </c>
      <c r="M318" s="172"/>
      <c r="N318" s="172"/>
      <c r="O318" s="51"/>
      <c r="P318" s="51" t="s">
        <v>1696</v>
      </c>
      <c r="Q318" s="191" t="s">
        <v>1697</v>
      </c>
      <c r="R318" s="47" t="s">
        <v>1304</v>
      </c>
      <c r="S318" s="172" t="s">
        <v>1132</v>
      </c>
      <c r="T318" s="177">
        <v>2015</v>
      </c>
      <c r="U318" s="169" t="s">
        <v>2748</v>
      </c>
      <c r="V318" s="225" t="s">
        <v>1300</v>
      </c>
      <c r="W318" s="221">
        <v>516</v>
      </c>
      <c r="X318" s="225"/>
      <c r="Y318" s="228"/>
      <c r="Z318" s="224">
        <v>2800977.17</v>
      </c>
      <c r="AA318" s="248">
        <v>2800977.17</v>
      </c>
      <c r="AB318" s="229" t="s">
        <v>1301</v>
      </c>
      <c r="AC318" s="203" t="s">
        <v>1302</v>
      </c>
      <c r="AD318" s="203"/>
      <c r="AE318" s="203"/>
      <c r="AF318" s="203"/>
      <c r="AG318" s="203"/>
    </row>
    <row r="319" spans="1:33" s="20" customFormat="1" ht="47.25">
      <c r="A319" s="221"/>
      <c r="B319" s="214"/>
      <c r="C319" s="222"/>
      <c r="D319" s="214"/>
      <c r="E319" s="214"/>
      <c r="F319" s="222"/>
      <c r="G319" s="221"/>
      <c r="H319" s="227"/>
      <c r="I319" s="221"/>
      <c r="J319" s="220"/>
      <c r="K319" s="221"/>
      <c r="L319" s="172" t="s">
        <v>1268</v>
      </c>
      <c r="M319" s="167">
        <v>2265006989</v>
      </c>
      <c r="N319" s="167">
        <v>226501001</v>
      </c>
      <c r="O319" s="182" t="s">
        <v>1269</v>
      </c>
      <c r="P319" s="167">
        <v>1634467101</v>
      </c>
      <c r="Q319" s="169" t="s">
        <v>1356</v>
      </c>
      <c r="R319" s="47" t="s">
        <v>80</v>
      </c>
      <c r="S319" s="169" t="s">
        <v>2735</v>
      </c>
      <c r="T319" s="168">
        <v>44767</v>
      </c>
      <c r="U319" s="169" t="s">
        <v>2749</v>
      </c>
      <c r="V319" s="225"/>
      <c r="W319" s="221"/>
      <c r="X319" s="225"/>
      <c r="Y319" s="228"/>
      <c r="Z319" s="224"/>
      <c r="AA319" s="248"/>
      <c r="AB319" s="229"/>
      <c r="AC319" s="203"/>
      <c r="AD319" s="203"/>
      <c r="AE319" s="203"/>
      <c r="AF319" s="203"/>
      <c r="AG319" s="203"/>
    </row>
    <row r="320" spans="1:33" ht="47.25">
      <c r="A320" s="214" t="s">
        <v>3038</v>
      </c>
      <c r="B320" s="214" t="s">
        <v>2166</v>
      </c>
      <c r="C320" s="203" t="s">
        <v>78</v>
      </c>
      <c r="D320" s="214" t="s">
        <v>2492</v>
      </c>
      <c r="E320" s="214">
        <v>1634422</v>
      </c>
      <c r="F320" s="203" t="s">
        <v>2486</v>
      </c>
      <c r="G320" s="214" t="s">
        <v>551</v>
      </c>
      <c r="H320" s="227" t="s">
        <v>2487</v>
      </c>
      <c r="I320" s="214" t="s">
        <v>151</v>
      </c>
      <c r="J320" s="220" t="s">
        <v>1879</v>
      </c>
      <c r="K320" s="214">
        <v>200</v>
      </c>
      <c r="L320" s="172" t="s">
        <v>1325</v>
      </c>
      <c r="M320" s="172"/>
      <c r="N320" s="172"/>
      <c r="O320" s="51"/>
      <c r="P320" s="51" t="s">
        <v>1696</v>
      </c>
      <c r="Q320" s="191" t="s">
        <v>1697</v>
      </c>
      <c r="R320" s="47" t="s">
        <v>1304</v>
      </c>
      <c r="S320" s="172" t="s">
        <v>2488</v>
      </c>
      <c r="T320" s="180">
        <v>42591</v>
      </c>
      <c r="U320" s="172" t="s">
        <v>2490</v>
      </c>
      <c r="V320" s="225" t="s">
        <v>1300</v>
      </c>
      <c r="W320" s="214">
        <v>41.4</v>
      </c>
      <c r="X320" s="225">
        <v>1</v>
      </c>
      <c r="Y320" s="228"/>
      <c r="Z320" s="220">
        <v>33408558.989999998</v>
      </c>
      <c r="AA320" s="220">
        <v>160217.59</v>
      </c>
      <c r="AB320" s="229" t="s">
        <v>1301</v>
      </c>
      <c r="AC320" s="203" t="s">
        <v>1302</v>
      </c>
      <c r="AD320" s="203"/>
      <c r="AE320" s="203"/>
      <c r="AF320" s="203"/>
      <c r="AG320" s="229"/>
    </row>
    <row r="321" spans="1:33" ht="47.25">
      <c r="A321" s="214"/>
      <c r="B321" s="214"/>
      <c r="C321" s="203"/>
      <c r="D321" s="214"/>
      <c r="E321" s="214"/>
      <c r="F321" s="203"/>
      <c r="G321" s="214"/>
      <c r="H321" s="227"/>
      <c r="I321" s="214"/>
      <c r="J321" s="220"/>
      <c r="K321" s="214"/>
      <c r="L321" s="172" t="s">
        <v>1268</v>
      </c>
      <c r="M321" s="167">
        <v>2265006989</v>
      </c>
      <c r="N321" s="167">
        <v>226501001</v>
      </c>
      <c r="O321" s="182" t="s">
        <v>1269</v>
      </c>
      <c r="P321" s="167">
        <v>1634467101</v>
      </c>
      <c r="Q321" s="169" t="s">
        <v>1356</v>
      </c>
      <c r="R321" s="47" t="s">
        <v>80</v>
      </c>
      <c r="S321" s="172" t="s">
        <v>2489</v>
      </c>
      <c r="T321" s="180">
        <v>43679</v>
      </c>
      <c r="U321" s="172" t="s">
        <v>2491</v>
      </c>
      <c r="V321" s="225"/>
      <c r="W321" s="214"/>
      <c r="X321" s="225"/>
      <c r="Y321" s="228"/>
      <c r="Z321" s="220"/>
      <c r="AA321" s="220"/>
      <c r="AB321" s="229"/>
      <c r="AC321" s="203"/>
      <c r="AD321" s="203"/>
      <c r="AE321" s="203"/>
      <c r="AF321" s="203"/>
      <c r="AG321" s="229"/>
    </row>
    <row r="322" spans="1:33" ht="47.25">
      <c r="A322" s="214" t="s">
        <v>2950</v>
      </c>
      <c r="B322" s="214" t="s">
        <v>2166</v>
      </c>
      <c r="C322" s="203" t="s">
        <v>1035</v>
      </c>
      <c r="D322" s="214" t="s">
        <v>2492</v>
      </c>
      <c r="E322" s="214">
        <v>1634422</v>
      </c>
      <c r="F322" s="222" t="s">
        <v>1004</v>
      </c>
      <c r="G322" s="214" t="s">
        <v>1034</v>
      </c>
      <c r="H322" s="227" t="s">
        <v>3115</v>
      </c>
      <c r="I322" s="225"/>
      <c r="J322" s="220"/>
      <c r="K322" s="214"/>
      <c r="L322" s="172" t="s">
        <v>1325</v>
      </c>
      <c r="M322" s="172"/>
      <c r="N322" s="172"/>
      <c r="O322" s="51"/>
      <c r="P322" s="51" t="s">
        <v>1696</v>
      </c>
      <c r="Q322" s="191" t="s">
        <v>1697</v>
      </c>
      <c r="R322" s="47" t="s">
        <v>1304</v>
      </c>
      <c r="S322" s="172" t="s">
        <v>506</v>
      </c>
      <c r="T322" s="180">
        <v>41996</v>
      </c>
      <c r="U322" s="172" t="s">
        <v>2724</v>
      </c>
      <c r="V322" s="225" t="s">
        <v>1300</v>
      </c>
      <c r="W322" s="221">
        <v>796</v>
      </c>
      <c r="X322" s="225"/>
      <c r="Y322" s="228"/>
      <c r="Z322" s="220">
        <v>241852.6</v>
      </c>
      <c r="AA322" s="220">
        <v>2597336.9300000002</v>
      </c>
      <c r="AB322" s="229" t="s">
        <v>1301</v>
      </c>
      <c r="AC322" s="203" t="s">
        <v>1302</v>
      </c>
      <c r="AD322" s="203"/>
      <c r="AE322" s="203"/>
      <c r="AF322" s="203"/>
      <c r="AG322" s="229"/>
    </row>
    <row r="323" spans="1:33" ht="47.25">
      <c r="A323" s="214"/>
      <c r="B323" s="214"/>
      <c r="C323" s="203"/>
      <c r="D323" s="214"/>
      <c r="E323" s="214"/>
      <c r="F323" s="222"/>
      <c r="G323" s="214"/>
      <c r="H323" s="227"/>
      <c r="I323" s="225"/>
      <c r="J323" s="220"/>
      <c r="K323" s="214"/>
      <c r="L323" s="172" t="s">
        <v>1268</v>
      </c>
      <c r="M323" s="167">
        <v>2265006989</v>
      </c>
      <c r="N323" s="167">
        <v>226501001</v>
      </c>
      <c r="O323" s="182" t="s">
        <v>1269</v>
      </c>
      <c r="P323" s="167">
        <v>1634467101</v>
      </c>
      <c r="Q323" s="169" t="s">
        <v>1356</v>
      </c>
      <c r="R323" s="47" t="s">
        <v>80</v>
      </c>
      <c r="S323" s="172" t="s">
        <v>2489</v>
      </c>
      <c r="T323" s="173">
        <v>43679</v>
      </c>
      <c r="U323" s="172" t="s">
        <v>2723</v>
      </c>
      <c r="V323" s="225"/>
      <c r="W323" s="221"/>
      <c r="X323" s="225"/>
      <c r="Y323" s="228"/>
      <c r="Z323" s="220"/>
      <c r="AA323" s="220"/>
      <c r="AB323" s="229"/>
      <c r="AC323" s="203"/>
      <c r="AD323" s="203"/>
      <c r="AE323" s="203"/>
      <c r="AF323" s="203"/>
      <c r="AG323" s="229"/>
    </row>
    <row r="324" spans="1:33" ht="47.25">
      <c r="A324" s="214" t="s">
        <v>3111</v>
      </c>
      <c r="B324" s="214" t="s">
        <v>2166</v>
      </c>
      <c r="C324" s="203" t="s">
        <v>105</v>
      </c>
      <c r="D324" s="214" t="s">
        <v>2492</v>
      </c>
      <c r="E324" s="214">
        <v>1634422</v>
      </c>
      <c r="F324" s="203" t="s">
        <v>2486</v>
      </c>
      <c r="G324" s="214" t="s">
        <v>455</v>
      </c>
      <c r="H324" s="227" t="s">
        <v>2487</v>
      </c>
      <c r="I324" s="225" t="s">
        <v>151</v>
      </c>
      <c r="J324" s="220" t="s">
        <v>1879</v>
      </c>
      <c r="K324" s="214">
        <v>200</v>
      </c>
      <c r="L324" s="172" t="s">
        <v>1325</v>
      </c>
      <c r="M324" s="172"/>
      <c r="N324" s="172"/>
      <c r="O324" s="51"/>
      <c r="P324" s="51" t="s">
        <v>1696</v>
      </c>
      <c r="Q324" s="191" t="s">
        <v>1697</v>
      </c>
      <c r="R324" s="47" t="s">
        <v>1304</v>
      </c>
      <c r="S324" s="172" t="s">
        <v>2488</v>
      </c>
      <c r="T324" s="180">
        <v>42591</v>
      </c>
      <c r="U324" s="172" t="s">
        <v>2726</v>
      </c>
      <c r="V324" s="225" t="s">
        <v>1300</v>
      </c>
      <c r="W324" s="214">
        <v>127</v>
      </c>
      <c r="X324" s="225"/>
      <c r="Y324" s="228"/>
      <c r="Z324" s="220">
        <v>298954.34999999998</v>
      </c>
      <c r="AA324" s="220">
        <v>1167632.3999999999</v>
      </c>
      <c r="AB324" s="229" t="s">
        <v>1301</v>
      </c>
      <c r="AC324" s="203" t="s">
        <v>1302</v>
      </c>
      <c r="AD324" s="203"/>
      <c r="AE324" s="203"/>
      <c r="AF324" s="203"/>
      <c r="AG324" s="229"/>
    </row>
    <row r="325" spans="1:33" ht="47.25">
      <c r="A325" s="214"/>
      <c r="B325" s="214"/>
      <c r="C325" s="203"/>
      <c r="D325" s="214"/>
      <c r="E325" s="214"/>
      <c r="F325" s="203"/>
      <c r="G325" s="214"/>
      <c r="H325" s="227"/>
      <c r="I325" s="225"/>
      <c r="J325" s="220"/>
      <c r="K325" s="214"/>
      <c r="L325" s="172" t="s">
        <v>1268</v>
      </c>
      <c r="M325" s="167">
        <v>2265006989</v>
      </c>
      <c r="N325" s="167">
        <v>226501001</v>
      </c>
      <c r="O325" s="182" t="s">
        <v>1269</v>
      </c>
      <c r="P325" s="167">
        <v>1634467101</v>
      </c>
      <c r="Q325" s="169" t="s">
        <v>1356</v>
      </c>
      <c r="R325" s="47" t="s">
        <v>80</v>
      </c>
      <c r="S325" s="172" t="s">
        <v>2489</v>
      </c>
      <c r="T325" s="180">
        <v>43679</v>
      </c>
      <c r="U325" s="172" t="s">
        <v>2725</v>
      </c>
      <c r="V325" s="225"/>
      <c r="W325" s="214"/>
      <c r="X325" s="225"/>
      <c r="Y325" s="228"/>
      <c r="Z325" s="220"/>
      <c r="AA325" s="220"/>
      <c r="AB325" s="229"/>
      <c r="AC325" s="203"/>
      <c r="AD325" s="203"/>
      <c r="AE325" s="203"/>
      <c r="AF325" s="203"/>
      <c r="AG325" s="229"/>
    </row>
    <row r="326" spans="1:33" ht="47.25">
      <c r="A326" s="215" t="s">
        <v>2951</v>
      </c>
      <c r="B326" s="225" t="s">
        <v>2166</v>
      </c>
      <c r="C326" s="214" t="s">
        <v>106</v>
      </c>
      <c r="D326" s="225" t="s">
        <v>2492</v>
      </c>
      <c r="E326" s="214">
        <v>1634422</v>
      </c>
      <c r="F326" s="203" t="s">
        <v>3116</v>
      </c>
      <c r="G326" s="214" t="s">
        <v>456</v>
      </c>
      <c r="H326" s="226">
        <v>42592</v>
      </c>
      <c r="I326" s="225" t="s">
        <v>151</v>
      </c>
      <c r="J326" s="220" t="s">
        <v>1879</v>
      </c>
      <c r="K326" s="214">
        <v>200</v>
      </c>
      <c r="L326" s="172" t="s">
        <v>1325</v>
      </c>
      <c r="M326" s="172"/>
      <c r="N326" s="172"/>
      <c r="O326" s="51"/>
      <c r="P326" s="51" t="s">
        <v>1696</v>
      </c>
      <c r="Q326" s="191" t="s">
        <v>1697</v>
      </c>
      <c r="R326" s="47" t="s">
        <v>1304</v>
      </c>
      <c r="S326" s="172" t="s">
        <v>2715</v>
      </c>
      <c r="T326" s="173">
        <v>42591</v>
      </c>
      <c r="U326" s="172" t="s">
        <v>2714</v>
      </c>
      <c r="V326" s="225" t="s">
        <v>1300</v>
      </c>
      <c r="W326" s="214">
        <v>43</v>
      </c>
      <c r="X326" s="225"/>
      <c r="Y326" s="228"/>
      <c r="Z326" s="220">
        <v>71531.850000000006</v>
      </c>
      <c r="AA326" s="220">
        <v>49014.81</v>
      </c>
      <c r="AB326" s="229" t="s">
        <v>1301</v>
      </c>
      <c r="AC326" s="203" t="s">
        <v>1302</v>
      </c>
      <c r="AD326" s="203"/>
      <c r="AE326" s="203"/>
      <c r="AF326" s="203"/>
      <c r="AG326" s="203"/>
    </row>
    <row r="327" spans="1:33" ht="47.25">
      <c r="A327" s="215"/>
      <c r="B327" s="225"/>
      <c r="C327" s="214"/>
      <c r="D327" s="225"/>
      <c r="E327" s="214"/>
      <c r="F327" s="203"/>
      <c r="G327" s="214"/>
      <c r="H327" s="225"/>
      <c r="I327" s="225"/>
      <c r="J327" s="220"/>
      <c r="K327" s="214"/>
      <c r="L327" s="172" t="s">
        <v>1268</v>
      </c>
      <c r="M327" s="167">
        <v>2265006989</v>
      </c>
      <c r="N327" s="167">
        <v>226501001</v>
      </c>
      <c r="O327" s="182" t="s">
        <v>1269</v>
      </c>
      <c r="P327" s="167">
        <v>1634467101</v>
      </c>
      <c r="Q327" s="169" t="s">
        <v>1356</v>
      </c>
      <c r="R327" s="47" t="s">
        <v>80</v>
      </c>
      <c r="S327" s="172" t="s">
        <v>2482</v>
      </c>
      <c r="T327" s="173">
        <v>43731</v>
      </c>
      <c r="U327" s="172" t="s">
        <v>2716</v>
      </c>
      <c r="V327" s="225"/>
      <c r="W327" s="214"/>
      <c r="X327" s="225"/>
      <c r="Y327" s="228"/>
      <c r="Z327" s="220"/>
      <c r="AA327" s="220"/>
      <c r="AB327" s="229"/>
      <c r="AC327" s="203"/>
      <c r="AD327" s="203"/>
      <c r="AE327" s="203"/>
      <c r="AF327" s="203"/>
      <c r="AG327" s="203"/>
    </row>
    <row r="328" spans="1:33" s="11" customFormat="1" ht="47.25">
      <c r="A328" s="214" t="s">
        <v>2952</v>
      </c>
      <c r="B328" s="214" t="s">
        <v>1297</v>
      </c>
      <c r="C328" s="203" t="s">
        <v>36</v>
      </c>
      <c r="D328" s="214" t="s">
        <v>1300</v>
      </c>
      <c r="E328" s="214">
        <v>1634467</v>
      </c>
      <c r="F328" s="203" t="s">
        <v>2498</v>
      </c>
      <c r="G328" s="221" t="s">
        <v>841</v>
      </c>
      <c r="H328" s="227" t="s">
        <v>2499</v>
      </c>
      <c r="I328" s="221" t="s">
        <v>823</v>
      </c>
      <c r="J328" s="220" t="s">
        <v>1879</v>
      </c>
      <c r="K328" s="221">
        <v>1357</v>
      </c>
      <c r="L328" s="172" t="s">
        <v>1325</v>
      </c>
      <c r="M328" s="172"/>
      <c r="N328" s="172"/>
      <c r="O328" s="51"/>
      <c r="P328" s="51" t="s">
        <v>1696</v>
      </c>
      <c r="Q328" s="191" t="s">
        <v>1697</v>
      </c>
      <c r="R328" s="47" t="s">
        <v>1304</v>
      </c>
      <c r="S328" s="172" t="s">
        <v>506</v>
      </c>
      <c r="T328" s="173">
        <v>41996</v>
      </c>
      <c r="U328" s="172" t="s">
        <v>2501</v>
      </c>
      <c r="V328" s="225" t="s">
        <v>1300</v>
      </c>
      <c r="W328" s="214">
        <v>331.7</v>
      </c>
      <c r="X328" s="225">
        <v>2</v>
      </c>
      <c r="Y328" s="228"/>
      <c r="Z328" s="220">
        <v>441805.86</v>
      </c>
      <c r="AA328" s="220">
        <v>1131695.32</v>
      </c>
      <c r="AB328" s="229" t="s">
        <v>1301</v>
      </c>
      <c r="AC328" s="203" t="s">
        <v>1302</v>
      </c>
      <c r="AD328" s="203"/>
      <c r="AE328" s="203"/>
      <c r="AF328" s="203"/>
      <c r="AG328" s="229"/>
    </row>
    <row r="329" spans="1:33" ht="47.25">
      <c r="A329" s="214"/>
      <c r="B329" s="214"/>
      <c r="C329" s="203"/>
      <c r="D329" s="214"/>
      <c r="E329" s="214"/>
      <c r="F329" s="203"/>
      <c r="G329" s="221"/>
      <c r="H329" s="227"/>
      <c r="I329" s="221"/>
      <c r="J329" s="220"/>
      <c r="K329" s="221"/>
      <c r="L329" s="172" t="s">
        <v>1268</v>
      </c>
      <c r="M329" s="167">
        <v>2265006989</v>
      </c>
      <c r="N329" s="167">
        <v>226501001</v>
      </c>
      <c r="O329" s="182" t="s">
        <v>1269</v>
      </c>
      <c r="P329" s="167">
        <v>1634467101</v>
      </c>
      <c r="Q329" s="169" t="s">
        <v>1356</v>
      </c>
      <c r="R329" s="47" t="s">
        <v>80</v>
      </c>
      <c r="S329" s="172" t="s">
        <v>2482</v>
      </c>
      <c r="T329" s="180">
        <v>43731</v>
      </c>
      <c r="U329" s="172" t="s">
        <v>2500</v>
      </c>
      <c r="V329" s="225"/>
      <c r="W329" s="214"/>
      <c r="X329" s="225"/>
      <c r="Y329" s="228"/>
      <c r="Z329" s="220"/>
      <c r="AA329" s="220"/>
      <c r="AB329" s="229"/>
      <c r="AC329" s="203"/>
      <c r="AD329" s="203"/>
      <c r="AE329" s="203"/>
      <c r="AF329" s="203"/>
      <c r="AG329" s="229"/>
    </row>
    <row r="330" spans="1:33" ht="47.25">
      <c r="A330" s="219" t="s">
        <v>2953</v>
      </c>
      <c r="B330" s="214" t="s">
        <v>2166</v>
      </c>
      <c r="C330" s="203" t="s">
        <v>49</v>
      </c>
      <c r="D330" s="225" t="s">
        <v>2492</v>
      </c>
      <c r="E330" s="214">
        <v>1634467</v>
      </c>
      <c r="F330" s="203" t="s">
        <v>863</v>
      </c>
      <c r="G330" s="214" t="s">
        <v>864</v>
      </c>
      <c r="H330" s="227" t="s">
        <v>3117</v>
      </c>
      <c r="I330" s="221"/>
      <c r="J330" s="220"/>
      <c r="K330" s="221"/>
      <c r="L330" s="172" t="s">
        <v>1325</v>
      </c>
      <c r="M330" s="172"/>
      <c r="N330" s="172"/>
      <c r="O330" s="51"/>
      <c r="P330" s="51" t="s">
        <v>1696</v>
      </c>
      <c r="Q330" s="191" t="s">
        <v>1697</v>
      </c>
      <c r="R330" s="47" t="s">
        <v>1304</v>
      </c>
      <c r="S330" s="172" t="s">
        <v>506</v>
      </c>
      <c r="T330" s="173">
        <v>41996</v>
      </c>
      <c r="U330" s="172" t="s">
        <v>2730</v>
      </c>
      <c r="V330" s="225" t="s">
        <v>1300</v>
      </c>
      <c r="W330" s="214">
        <v>2044</v>
      </c>
      <c r="X330" s="225"/>
      <c r="Y330" s="228"/>
      <c r="Z330" s="220">
        <v>1959205.9</v>
      </c>
      <c r="AA330" s="220">
        <v>7517413.3300000001</v>
      </c>
      <c r="AB330" s="229" t="s">
        <v>1301</v>
      </c>
      <c r="AC330" s="203" t="s">
        <v>1302</v>
      </c>
      <c r="AD330" s="203"/>
      <c r="AE330" s="203"/>
      <c r="AF330" s="203"/>
      <c r="AG330" s="229"/>
    </row>
    <row r="331" spans="1:33" ht="47.25">
      <c r="A331" s="219"/>
      <c r="B331" s="214"/>
      <c r="C331" s="203"/>
      <c r="D331" s="225"/>
      <c r="E331" s="214"/>
      <c r="F331" s="203"/>
      <c r="G331" s="214"/>
      <c r="H331" s="227"/>
      <c r="I331" s="221"/>
      <c r="J331" s="220"/>
      <c r="K331" s="221"/>
      <c r="L331" s="172" t="s">
        <v>1268</v>
      </c>
      <c r="M331" s="167">
        <v>2265006989</v>
      </c>
      <c r="N331" s="167">
        <v>226501001</v>
      </c>
      <c r="O331" s="182" t="s">
        <v>1269</v>
      </c>
      <c r="P331" s="167">
        <v>1634467101</v>
      </c>
      <c r="Q331" s="169" t="s">
        <v>1356</v>
      </c>
      <c r="R331" s="47" t="s">
        <v>80</v>
      </c>
      <c r="S331" s="172" t="s">
        <v>2482</v>
      </c>
      <c r="T331" s="180">
        <v>43731</v>
      </c>
      <c r="U331" s="172" t="s">
        <v>2729</v>
      </c>
      <c r="V331" s="225"/>
      <c r="W331" s="214"/>
      <c r="X331" s="225"/>
      <c r="Y331" s="228"/>
      <c r="Z331" s="220"/>
      <c r="AA331" s="220"/>
      <c r="AB331" s="229"/>
      <c r="AC331" s="203"/>
      <c r="AD331" s="203"/>
      <c r="AE331" s="203"/>
      <c r="AF331" s="203"/>
      <c r="AG331" s="229"/>
    </row>
    <row r="332" spans="1:33" ht="47.25">
      <c r="A332" s="219" t="s">
        <v>2954</v>
      </c>
      <c r="B332" s="214" t="s">
        <v>1297</v>
      </c>
      <c r="C332" s="203" t="s">
        <v>36</v>
      </c>
      <c r="D332" s="214" t="s">
        <v>1300</v>
      </c>
      <c r="E332" s="214">
        <v>1634408</v>
      </c>
      <c r="F332" s="203" t="s">
        <v>2502</v>
      </c>
      <c r="G332" s="214" t="s">
        <v>395</v>
      </c>
      <c r="H332" s="227" t="s">
        <v>1910</v>
      </c>
      <c r="I332" s="214" t="s">
        <v>573</v>
      </c>
      <c r="J332" s="220" t="s">
        <v>1879</v>
      </c>
      <c r="K332" s="214">
        <v>300</v>
      </c>
      <c r="L332" s="172" t="s">
        <v>1325</v>
      </c>
      <c r="M332" s="172"/>
      <c r="N332" s="172"/>
      <c r="O332" s="51"/>
      <c r="P332" s="51" t="s">
        <v>1696</v>
      </c>
      <c r="Q332" s="191" t="s">
        <v>1697</v>
      </c>
      <c r="R332" s="47" t="s">
        <v>1304</v>
      </c>
      <c r="S332" s="172" t="s">
        <v>506</v>
      </c>
      <c r="T332" s="173">
        <v>41996</v>
      </c>
      <c r="U332" s="172" t="s">
        <v>2504</v>
      </c>
      <c r="V332" s="225" t="s">
        <v>1300</v>
      </c>
      <c r="W332" s="214">
        <v>181.3</v>
      </c>
      <c r="X332" s="225">
        <v>1</v>
      </c>
      <c r="Y332" s="228"/>
      <c r="Z332" s="220">
        <v>3217719.19</v>
      </c>
      <c r="AA332" s="245">
        <v>828760.37</v>
      </c>
      <c r="AB332" s="229" t="s">
        <v>1301</v>
      </c>
      <c r="AC332" s="203" t="s">
        <v>1302</v>
      </c>
      <c r="AD332" s="203"/>
      <c r="AE332" s="203"/>
      <c r="AF332" s="203"/>
      <c r="AG332" s="229" t="s">
        <v>2505</v>
      </c>
    </row>
    <row r="333" spans="1:33" ht="47.25">
      <c r="A333" s="219"/>
      <c r="B333" s="214"/>
      <c r="C333" s="203"/>
      <c r="D333" s="214"/>
      <c r="E333" s="214"/>
      <c r="F333" s="203"/>
      <c r="G333" s="214"/>
      <c r="H333" s="227"/>
      <c r="I333" s="214"/>
      <c r="J333" s="220"/>
      <c r="K333" s="214"/>
      <c r="L333" s="172" t="s">
        <v>1268</v>
      </c>
      <c r="M333" s="167">
        <v>2265006989</v>
      </c>
      <c r="N333" s="167">
        <v>226501001</v>
      </c>
      <c r="O333" s="182" t="s">
        <v>1269</v>
      </c>
      <c r="P333" s="167">
        <v>1634467101</v>
      </c>
      <c r="Q333" s="169" t="s">
        <v>1356</v>
      </c>
      <c r="R333" s="47" t="s">
        <v>80</v>
      </c>
      <c r="S333" s="172" t="s">
        <v>2482</v>
      </c>
      <c r="T333" s="180">
        <v>43731</v>
      </c>
      <c r="U333" s="172" t="s">
        <v>2503</v>
      </c>
      <c r="V333" s="225"/>
      <c r="W333" s="214"/>
      <c r="X333" s="225"/>
      <c r="Y333" s="228"/>
      <c r="Z333" s="220"/>
      <c r="AA333" s="245"/>
      <c r="AB333" s="229"/>
      <c r="AC333" s="203"/>
      <c r="AD333" s="203"/>
      <c r="AE333" s="203"/>
      <c r="AF333" s="203"/>
      <c r="AG333" s="229"/>
    </row>
    <row r="334" spans="1:33" ht="47.25">
      <c r="A334" s="214" t="s">
        <v>2955</v>
      </c>
      <c r="B334" s="214" t="s">
        <v>2166</v>
      </c>
      <c r="C334" s="203" t="s">
        <v>1018</v>
      </c>
      <c r="D334" s="225" t="s">
        <v>2492</v>
      </c>
      <c r="E334" s="214">
        <v>1634408</v>
      </c>
      <c r="F334" s="222" t="s">
        <v>1019</v>
      </c>
      <c r="G334" s="221" t="s">
        <v>1017</v>
      </c>
      <c r="H334" s="227" t="s">
        <v>3118</v>
      </c>
      <c r="I334" s="221"/>
      <c r="J334" s="220"/>
      <c r="K334" s="221"/>
      <c r="L334" s="172" t="s">
        <v>1325</v>
      </c>
      <c r="M334" s="172"/>
      <c r="N334" s="172"/>
      <c r="O334" s="51"/>
      <c r="P334" s="51" t="s">
        <v>1696</v>
      </c>
      <c r="Q334" s="191" t="s">
        <v>1697</v>
      </c>
      <c r="R334" s="47" t="s">
        <v>1304</v>
      </c>
      <c r="S334" s="172" t="s">
        <v>506</v>
      </c>
      <c r="T334" s="173">
        <v>41996</v>
      </c>
      <c r="U334" s="172" t="s">
        <v>2732</v>
      </c>
      <c r="V334" s="225" t="s">
        <v>1300</v>
      </c>
      <c r="W334" s="221">
        <v>833.6</v>
      </c>
      <c r="X334" s="225"/>
      <c r="Y334" s="228"/>
      <c r="Z334" s="220">
        <v>452672</v>
      </c>
      <c r="AA334" s="220">
        <v>2833088.45</v>
      </c>
      <c r="AB334" s="229" t="s">
        <v>1301</v>
      </c>
      <c r="AC334" s="203" t="s">
        <v>1302</v>
      </c>
      <c r="AD334" s="203"/>
      <c r="AE334" s="203"/>
      <c r="AF334" s="203"/>
      <c r="AG334" s="229"/>
    </row>
    <row r="335" spans="1:33" ht="47.25">
      <c r="A335" s="214"/>
      <c r="B335" s="214"/>
      <c r="C335" s="203"/>
      <c r="D335" s="225"/>
      <c r="E335" s="214"/>
      <c r="F335" s="222"/>
      <c r="G335" s="221"/>
      <c r="H335" s="227"/>
      <c r="I335" s="221"/>
      <c r="J335" s="220"/>
      <c r="K335" s="221"/>
      <c r="L335" s="172" t="s">
        <v>1268</v>
      </c>
      <c r="M335" s="167">
        <v>2265006989</v>
      </c>
      <c r="N335" s="167">
        <v>226501001</v>
      </c>
      <c r="O335" s="182" t="s">
        <v>1269</v>
      </c>
      <c r="P335" s="167">
        <v>1634467101</v>
      </c>
      <c r="Q335" s="169" t="s">
        <v>1356</v>
      </c>
      <c r="R335" s="47" t="s">
        <v>80</v>
      </c>
      <c r="S335" s="172" t="s">
        <v>2482</v>
      </c>
      <c r="T335" s="180">
        <v>43731</v>
      </c>
      <c r="U335" s="172" t="s">
        <v>2731</v>
      </c>
      <c r="V335" s="225"/>
      <c r="W335" s="221"/>
      <c r="X335" s="225"/>
      <c r="Y335" s="228"/>
      <c r="Z335" s="220"/>
      <c r="AA335" s="220"/>
      <c r="AB335" s="229"/>
      <c r="AC335" s="203"/>
      <c r="AD335" s="203"/>
      <c r="AE335" s="203"/>
      <c r="AF335" s="203"/>
      <c r="AG335" s="229"/>
    </row>
    <row r="336" spans="1:33" ht="47.25">
      <c r="A336" s="214" t="s">
        <v>2956</v>
      </c>
      <c r="B336" s="214" t="s">
        <v>1297</v>
      </c>
      <c r="C336" s="203" t="s">
        <v>36</v>
      </c>
      <c r="D336" s="214" t="s">
        <v>1300</v>
      </c>
      <c r="E336" s="214">
        <v>1634482</v>
      </c>
      <c r="F336" s="203" t="s">
        <v>2506</v>
      </c>
      <c r="G336" s="214" t="s">
        <v>398</v>
      </c>
      <c r="H336" s="227" t="s">
        <v>1982</v>
      </c>
      <c r="I336" s="214" t="s">
        <v>574</v>
      </c>
      <c r="J336" s="220" t="s">
        <v>1879</v>
      </c>
      <c r="K336" s="214">
        <v>2818</v>
      </c>
      <c r="L336" s="172" t="s">
        <v>1325</v>
      </c>
      <c r="M336" s="172"/>
      <c r="N336" s="172"/>
      <c r="O336" s="51"/>
      <c r="P336" s="51" t="s">
        <v>1696</v>
      </c>
      <c r="Q336" s="191" t="s">
        <v>1697</v>
      </c>
      <c r="R336" s="47" t="s">
        <v>1304</v>
      </c>
      <c r="S336" s="172" t="s">
        <v>506</v>
      </c>
      <c r="T336" s="173">
        <v>41996</v>
      </c>
      <c r="U336" s="172" t="s">
        <v>2508</v>
      </c>
      <c r="V336" s="225" t="s">
        <v>1300</v>
      </c>
      <c r="W336" s="214">
        <v>142.19999999999999</v>
      </c>
      <c r="X336" s="225">
        <v>1</v>
      </c>
      <c r="Y336" s="228"/>
      <c r="Z336" s="220" t="s">
        <v>541</v>
      </c>
      <c r="AA336" s="220">
        <v>960239.63</v>
      </c>
      <c r="AB336" s="229" t="s">
        <v>1301</v>
      </c>
      <c r="AC336" s="203" t="s">
        <v>1302</v>
      </c>
      <c r="AD336" s="203"/>
      <c r="AE336" s="203"/>
      <c r="AF336" s="203"/>
      <c r="AG336" s="229" t="s">
        <v>2509</v>
      </c>
    </row>
    <row r="337" spans="1:33" ht="47.25">
      <c r="A337" s="214"/>
      <c r="B337" s="214"/>
      <c r="C337" s="203"/>
      <c r="D337" s="214"/>
      <c r="E337" s="214"/>
      <c r="F337" s="203"/>
      <c r="G337" s="214"/>
      <c r="H337" s="227"/>
      <c r="I337" s="214"/>
      <c r="J337" s="220"/>
      <c r="K337" s="214"/>
      <c r="L337" s="172" t="s">
        <v>1268</v>
      </c>
      <c r="M337" s="167">
        <v>2265006989</v>
      </c>
      <c r="N337" s="167">
        <v>226501001</v>
      </c>
      <c r="O337" s="182" t="s">
        <v>1269</v>
      </c>
      <c r="P337" s="167">
        <v>1634467101</v>
      </c>
      <c r="Q337" s="169" t="s">
        <v>1356</v>
      </c>
      <c r="R337" s="47" t="s">
        <v>80</v>
      </c>
      <c r="S337" s="172" t="s">
        <v>2482</v>
      </c>
      <c r="T337" s="180">
        <v>43731</v>
      </c>
      <c r="U337" s="172" t="s">
        <v>2507</v>
      </c>
      <c r="V337" s="225"/>
      <c r="W337" s="214"/>
      <c r="X337" s="225"/>
      <c r="Y337" s="228"/>
      <c r="Z337" s="220"/>
      <c r="AA337" s="220"/>
      <c r="AB337" s="229"/>
      <c r="AC337" s="203"/>
      <c r="AD337" s="203"/>
      <c r="AE337" s="203"/>
      <c r="AF337" s="203"/>
      <c r="AG337" s="229"/>
    </row>
    <row r="338" spans="1:33" ht="47.25">
      <c r="A338" s="214" t="s">
        <v>2957</v>
      </c>
      <c r="B338" s="214" t="s">
        <v>2166</v>
      </c>
      <c r="C338" s="203" t="s">
        <v>1011</v>
      </c>
      <c r="D338" s="214" t="s">
        <v>2310</v>
      </c>
      <c r="E338" s="214">
        <v>1634482</v>
      </c>
      <c r="F338" s="222" t="s">
        <v>1010</v>
      </c>
      <c r="G338" s="214" t="s">
        <v>1009</v>
      </c>
      <c r="H338" s="227" t="s">
        <v>3119</v>
      </c>
      <c r="I338" s="221"/>
      <c r="J338" s="220"/>
      <c r="K338" s="221"/>
      <c r="L338" s="172" t="s">
        <v>1325</v>
      </c>
      <c r="M338" s="172"/>
      <c r="N338" s="172"/>
      <c r="O338" s="51"/>
      <c r="P338" s="51" t="s">
        <v>1696</v>
      </c>
      <c r="Q338" s="191" t="s">
        <v>1697</v>
      </c>
      <c r="R338" s="47" t="s">
        <v>1304</v>
      </c>
      <c r="S338" s="172" t="s">
        <v>506</v>
      </c>
      <c r="T338" s="173">
        <v>41996</v>
      </c>
      <c r="U338" s="172" t="s">
        <v>2734</v>
      </c>
      <c r="V338" s="225" t="s">
        <v>1300</v>
      </c>
      <c r="W338" s="214">
        <v>571</v>
      </c>
      <c r="X338" s="225"/>
      <c r="Y338" s="228"/>
      <c r="Z338" s="220">
        <v>306236</v>
      </c>
      <c r="AA338" s="220">
        <v>1788596.11</v>
      </c>
      <c r="AB338" s="229" t="s">
        <v>1301</v>
      </c>
      <c r="AC338" s="203" t="s">
        <v>1302</v>
      </c>
      <c r="AD338" s="203"/>
      <c r="AE338" s="203"/>
      <c r="AF338" s="203"/>
      <c r="AG338" s="229"/>
    </row>
    <row r="339" spans="1:33" ht="47.25">
      <c r="A339" s="214"/>
      <c r="B339" s="214"/>
      <c r="C339" s="203"/>
      <c r="D339" s="214"/>
      <c r="E339" s="214"/>
      <c r="F339" s="222"/>
      <c r="G339" s="214"/>
      <c r="H339" s="227"/>
      <c r="I339" s="221"/>
      <c r="J339" s="220"/>
      <c r="K339" s="221"/>
      <c r="L339" s="172" t="s">
        <v>1268</v>
      </c>
      <c r="M339" s="167">
        <v>2265006989</v>
      </c>
      <c r="N339" s="167">
        <v>226501001</v>
      </c>
      <c r="O339" s="182" t="s">
        <v>1269</v>
      </c>
      <c r="P339" s="167">
        <v>1634467101</v>
      </c>
      <c r="Q339" s="169" t="s">
        <v>1356</v>
      </c>
      <c r="R339" s="47" t="s">
        <v>80</v>
      </c>
      <c r="S339" s="172" t="s">
        <v>2482</v>
      </c>
      <c r="T339" s="180">
        <v>43731</v>
      </c>
      <c r="U339" s="172" t="s">
        <v>2733</v>
      </c>
      <c r="V339" s="225"/>
      <c r="W339" s="214"/>
      <c r="X339" s="225"/>
      <c r="Y339" s="228"/>
      <c r="Z339" s="220"/>
      <c r="AA339" s="220"/>
      <c r="AB339" s="229"/>
      <c r="AC339" s="203"/>
      <c r="AD339" s="203"/>
      <c r="AE339" s="203"/>
      <c r="AF339" s="203"/>
      <c r="AG339" s="229"/>
    </row>
    <row r="340" spans="1:33" ht="47.25">
      <c r="A340" s="214" t="s">
        <v>2958</v>
      </c>
      <c r="B340" s="214" t="s">
        <v>1297</v>
      </c>
      <c r="C340" s="222" t="s">
        <v>404</v>
      </c>
      <c r="D340" s="214" t="s">
        <v>1300</v>
      </c>
      <c r="E340" s="214">
        <v>1634478</v>
      </c>
      <c r="F340" s="203" t="s">
        <v>2510</v>
      </c>
      <c r="G340" s="214" t="s">
        <v>405</v>
      </c>
      <c r="H340" s="227" t="s">
        <v>1910</v>
      </c>
      <c r="I340" s="214" t="s">
        <v>160</v>
      </c>
      <c r="J340" s="220" t="s">
        <v>1879</v>
      </c>
      <c r="K340" s="214">
        <v>300</v>
      </c>
      <c r="L340" s="172" t="s">
        <v>1325</v>
      </c>
      <c r="M340" s="172"/>
      <c r="N340" s="172"/>
      <c r="O340" s="51"/>
      <c r="P340" s="51" t="s">
        <v>1696</v>
      </c>
      <c r="Q340" s="191" t="s">
        <v>1697</v>
      </c>
      <c r="R340" s="47" t="s">
        <v>1304</v>
      </c>
      <c r="S340" s="172" t="s">
        <v>506</v>
      </c>
      <c r="T340" s="173">
        <v>41996</v>
      </c>
      <c r="U340" s="172" t="s">
        <v>2512</v>
      </c>
      <c r="V340" s="225" t="s">
        <v>1300</v>
      </c>
      <c r="W340" s="214">
        <v>147.4</v>
      </c>
      <c r="X340" s="225">
        <v>1</v>
      </c>
      <c r="Y340" s="228"/>
      <c r="Z340" s="220">
        <v>667805.96</v>
      </c>
      <c r="AA340" s="220">
        <v>426171.72</v>
      </c>
      <c r="AB340" s="229" t="s">
        <v>1301</v>
      </c>
      <c r="AC340" s="203" t="s">
        <v>1302</v>
      </c>
      <c r="AD340" s="203"/>
      <c r="AE340" s="203"/>
      <c r="AF340" s="203"/>
      <c r="AG340" s="229"/>
    </row>
    <row r="341" spans="1:33" ht="47.25">
      <c r="A341" s="214"/>
      <c r="B341" s="214"/>
      <c r="C341" s="222"/>
      <c r="D341" s="214"/>
      <c r="E341" s="214"/>
      <c r="F341" s="203"/>
      <c r="G341" s="214"/>
      <c r="H341" s="227"/>
      <c r="I341" s="214"/>
      <c r="J341" s="220"/>
      <c r="K341" s="214"/>
      <c r="L341" s="172" t="s">
        <v>1268</v>
      </c>
      <c r="M341" s="167">
        <v>2265006989</v>
      </c>
      <c r="N341" s="167">
        <v>226501001</v>
      </c>
      <c r="O341" s="182" t="s">
        <v>1269</v>
      </c>
      <c r="P341" s="167">
        <v>1634467101</v>
      </c>
      <c r="Q341" s="169" t="s">
        <v>1356</v>
      </c>
      <c r="R341" s="47" t="s">
        <v>80</v>
      </c>
      <c r="S341" s="172" t="s">
        <v>2489</v>
      </c>
      <c r="T341" s="180">
        <v>43679</v>
      </c>
      <c r="U341" s="172" t="s">
        <v>2511</v>
      </c>
      <c r="V341" s="225"/>
      <c r="W341" s="214"/>
      <c r="X341" s="225"/>
      <c r="Y341" s="228"/>
      <c r="Z341" s="220"/>
      <c r="AA341" s="220"/>
      <c r="AB341" s="229"/>
      <c r="AC341" s="203"/>
      <c r="AD341" s="203"/>
      <c r="AE341" s="203"/>
      <c r="AF341" s="203"/>
      <c r="AG341" s="229"/>
    </row>
    <row r="342" spans="1:33" ht="47.25">
      <c r="A342" s="221" t="s">
        <v>2959</v>
      </c>
      <c r="B342" s="225" t="s">
        <v>2166</v>
      </c>
      <c r="C342" s="222" t="s">
        <v>843</v>
      </c>
      <c r="D342" s="214" t="s">
        <v>2310</v>
      </c>
      <c r="E342" s="214">
        <v>1634478</v>
      </c>
      <c r="F342" s="222" t="s">
        <v>2738</v>
      </c>
      <c r="G342" s="221" t="s">
        <v>1008</v>
      </c>
      <c r="H342" s="226">
        <v>45012</v>
      </c>
      <c r="I342" s="221"/>
      <c r="J342" s="220"/>
      <c r="K342" s="221"/>
      <c r="L342" s="172" t="s">
        <v>1325</v>
      </c>
      <c r="M342" s="172"/>
      <c r="N342" s="172"/>
      <c r="O342" s="51"/>
      <c r="P342" s="51" t="s">
        <v>1696</v>
      </c>
      <c r="Q342" s="191" t="s">
        <v>1697</v>
      </c>
      <c r="R342" s="47" t="s">
        <v>1304</v>
      </c>
      <c r="S342" s="172" t="s">
        <v>1132</v>
      </c>
      <c r="T342" s="180">
        <v>41996</v>
      </c>
      <c r="U342" s="47" t="s">
        <v>2740</v>
      </c>
      <c r="V342" s="225" t="s">
        <v>1300</v>
      </c>
      <c r="W342" s="221">
        <v>118</v>
      </c>
      <c r="X342" s="225"/>
      <c r="Y342" s="228"/>
      <c r="Z342" s="224">
        <v>1</v>
      </c>
      <c r="AA342" s="224">
        <v>414754.14</v>
      </c>
      <c r="AB342" s="229" t="s">
        <v>1301</v>
      </c>
      <c r="AC342" s="203" t="s">
        <v>1302</v>
      </c>
      <c r="AD342" s="203"/>
      <c r="AE342" s="203"/>
      <c r="AF342" s="203"/>
      <c r="AG342" s="229"/>
    </row>
    <row r="343" spans="1:33" s="20" customFormat="1" ht="47.25">
      <c r="A343" s="221"/>
      <c r="B343" s="225"/>
      <c r="C343" s="222"/>
      <c r="D343" s="214"/>
      <c r="E343" s="214"/>
      <c r="F343" s="222"/>
      <c r="G343" s="221"/>
      <c r="H343" s="225"/>
      <c r="I343" s="221"/>
      <c r="J343" s="220"/>
      <c r="K343" s="221"/>
      <c r="L343" s="172" t="s">
        <v>1268</v>
      </c>
      <c r="M343" s="167">
        <v>2265006989</v>
      </c>
      <c r="N343" s="167">
        <v>226501001</v>
      </c>
      <c r="O343" s="182" t="s">
        <v>1269</v>
      </c>
      <c r="P343" s="167">
        <v>1634467101</v>
      </c>
      <c r="Q343" s="169" t="s">
        <v>1356</v>
      </c>
      <c r="R343" s="47" t="s">
        <v>80</v>
      </c>
      <c r="S343" s="169" t="s">
        <v>2735</v>
      </c>
      <c r="T343" s="168">
        <v>44767</v>
      </c>
      <c r="U343" s="169" t="s">
        <v>2739</v>
      </c>
      <c r="V343" s="225"/>
      <c r="W343" s="221"/>
      <c r="X343" s="225"/>
      <c r="Y343" s="228"/>
      <c r="Z343" s="224"/>
      <c r="AA343" s="224"/>
      <c r="AB343" s="229"/>
      <c r="AC343" s="203"/>
      <c r="AD343" s="203"/>
      <c r="AE343" s="203"/>
      <c r="AF343" s="203"/>
      <c r="AG343" s="229"/>
    </row>
    <row r="344" spans="1:33" ht="47.25">
      <c r="A344" s="214" t="s">
        <v>2960</v>
      </c>
      <c r="B344" s="214" t="s">
        <v>1297</v>
      </c>
      <c r="C344" s="222" t="s">
        <v>725</v>
      </c>
      <c r="D344" s="214" t="s">
        <v>1300</v>
      </c>
      <c r="E344" s="214">
        <v>1634478</v>
      </c>
      <c r="F344" s="203" t="s">
        <v>2513</v>
      </c>
      <c r="G344" s="214" t="s">
        <v>406</v>
      </c>
      <c r="H344" s="227" t="s">
        <v>1910</v>
      </c>
      <c r="I344" s="214" t="s">
        <v>161</v>
      </c>
      <c r="J344" s="220" t="s">
        <v>1879</v>
      </c>
      <c r="K344" s="214">
        <v>500</v>
      </c>
      <c r="L344" s="172" t="s">
        <v>1325</v>
      </c>
      <c r="M344" s="172"/>
      <c r="N344" s="172"/>
      <c r="O344" s="51"/>
      <c r="P344" s="51" t="s">
        <v>1696</v>
      </c>
      <c r="Q344" s="191" t="s">
        <v>1697</v>
      </c>
      <c r="R344" s="47" t="s">
        <v>1304</v>
      </c>
      <c r="S344" s="172" t="s">
        <v>506</v>
      </c>
      <c r="T344" s="173">
        <v>41996</v>
      </c>
      <c r="U344" s="172" t="s">
        <v>2514</v>
      </c>
      <c r="V344" s="225" t="s">
        <v>1300</v>
      </c>
      <c r="W344" s="214">
        <v>289.60000000000002</v>
      </c>
      <c r="X344" s="225">
        <v>1</v>
      </c>
      <c r="Y344" s="228"/>
      <c r="Z344" s="220">
        <v>1779651.5</v>
      </c>
      <c r="AA344" s="220">
        <v>2165321.8199999998</v>
      </c>
      <c r="AB344" s="229" t="s">
        <v>1301</v>
      </c>
      <c r="AC344" s="203" t="s">
        <v>1302</v>
      </c>
      <c r="AD344" s="203"/>
      <c r="AE344" s="203"/>
      <c r="AF344" s="203"/>
      <c r="AG344" s="229"/>
    </row>
    <row r="345" spans="1:33" ht="47.25">
      <c r="A345" s="214"/>
      <c r="B345" s="214"/>
      <c r="C345" s="222"/>
      <c r="D345" s="214"/>
      <c r="E345" s="214"/>
      <c r="F345" s="203"/>
      <c r="G345" s="214"/>
      <c r="H345" s="227"/>
      <c r="I345" s="214"/>
      <c r="J345" s="220"/>
      <c r="K345" s="214"/>
      <c r="L345" s="172" t="s">
        <v>1268</v>
      </c>
      <c r="M345" s="167">
        <v>2265006989</v>
      </c>
      <c r="N345" s="167">
        <v>226501001</v>
      </c>
      <c r="O345" s="182" t="s">
        <v>1269</v>
      </c>
      <c r="P345" s="167">
        <v>1634467101</v>
      </c>
      <c r="Q345" s="169" t="s">
        <v>1356</v>
      </c>
      <c r="R345" s="47" t="s">
        <v>80</v>
      </c>
      <c r="S345" s="172" t="s">
        <v>2482</v>
      </c>
      <c r="T345" s="180">
        <v>43731</v>
      </c>
      <c r="U345" s="172" t="s">
        <v>2515</v>
      </c>
      <c r="V345" s="225"/>
      <c r="W345" s="214"/>
      <c r="X345" s="225"/>
      <c r="Y345" s="228"/>
      <c r="Z345" s="220"/>
      <c r="AA345" s="220"/>
      <c r="AB345" s="229"/>
      <c r="AC345" s="203"/>
      <c r="AD345" s="203"/>
      <c r="AE345" s="203"/>
      <c r="AF345" s="203"/>
      <c r="AG345" s="229"/>
    </row>
    <row r="346" spans="1:33" ht="47.25">
      <c r="A346" s="221" t="s">
        <v>2961</v>
      </c>
      <c r="B346" s="214" t="s">
        <v>2166</v>
      </c>
      <c r="C346" s="222" t="s">
        <v>846</v>
      </c>
      <c r="D346" s="214" t="s">
        <v>2310</v>
      </c>
      <c r="E346" s="214">
        <v>1634478</v>
      </c>
      <c r="F346" s="222" t="s">
        <v>1014</v>
      </c>
      <c r="G346" s="221" t="s">
        <v>1013</v>
      </c>
      <c r="H346" s="227" t="s">
        <v>3120</v>
      </c>
      <c r="I346" s="221"/>
      <c r="J346" s="220"/>
      <c r="K346" s="221"/>
      <c r="L346" s="172" t="s">
        <v>1325</v>
      </c>
      <c r="M346" s="172"/>
      <c r="N346" s="172"/>
      <c r="O346" s="51"/>
      <c r="P346" s="51" t="s">
        <v>1696</v>
      </c>
      <c r="Q346" s="191" t="s">
        <v>1697</v>
      </c>
      <c r="R346" s="47" t="s">
        <v>1304</v>
      </c>
      <c r="S346" s="172" t="s">
        <v>1132</v>
      </c>
      <c r="T346" s="180">
        <v>41996</v>
      </c>
      <c r="U346" s="172" t="s">
        <v>2737</v>
      </c>
      <c r="V346" s="225" t="s">
        <v>1300</v>
      </c>
      <c r="W346" s="221">
        <v>419</v>
      </c>
      <c r="X346" s="225"/>
      <c r="Y346" s="228"/>
      <c r="Z346" s="224">
        <v>1</v>
      </c>
      <c r="AA346" s="224">
        <v>1477328.18</v>
      </c>
      <c r="AB346" s="229" t="s">
        <v>1301</v>
      </c>
      <c r="AC346" s="203" t="s">
        <v>1302</v>
      </c>
      <c r="AD346" s="203"/>
      <c r="AE346" s="203"/>
      <c r="AF346" s="203"/>
      <c r="AG346" s="229"/>
    </row>
    <row r="347" spans="1:33" s="20" customFormat="1" ht="47.25">
      <c r="A347" s="221"/>
      <c r="B347" s="214"/>
      <c r="C347" s="222"/>
      <c r="D347" s="214"/>
      <c r="E347" s="214"/>
      <c r="F347" s="222"/>
      <c r="G347" s="221"/>
      <c r="H347" s="227"/>
      <c r="I347" s="221"/>
      <c r="J347" s="220"/>
      <c r="K347" s="221"/>
      <c r="L347" s="172" t="s">
        <v>1268</v>
      </c>
      <c r="M347" s="167">
        <v>2265006989</v>
      </c>
      <c r="N347" s="167">
        <v>226501001</v>
      </c>
      <c r="O347" s="182" t="s">
        <v>1269</v>
      </c>
      <c r="P347" s="167">
        <v>1634467101</v>
      </c>
      <c r="Q347" s="169" t="s">
        <v>1356</v>
      </c>
      <c r="R347" s="47" t="s">
        <v>80</v>
      </c>
      <c r="S347" s="169" t="s">
        <v>2735</v>
      </c>
      <c r="T347" s="168">
        <v>44767</v>
      </c>
      <c r="U347" s="169" t="s">
        <v>2736</v>
      </c>
      <c r="V347" s="225"/>
      <c r="W347" s="221"/>
      <c r="X347" s="225"/>
      <c r="Y347" s="228"/>
      <c r="Z347" s="224"/>
      <c r="AA347" s="224"/>
      <c r="AB347" s="229"/>
      <c r="AC347" s="203"/>
      <c r="AD347" s="203"/>
      <c r="AE347" s="203"/>
      <c r="AF347" s="203"/>
      <c r="AG347" s="229"/>
    </row>
    <row r="348" spans="1:33" ht="47.25">
      <c r="A348" s="214" t="s">
        <v>2962</v>
      </c>
      <c r="B348" s="221" t="s">
        <v>1297</v>
      </c>
      <c r="C348" s="203" t="s">
        <v>36</v>
      </c>
      <c r="D348" s="214" t="s">
        <v>1300</v>
      </c>
      <c r="E348" s="214">
        <v>1634478</v>
      </c>
      <c r="F348" s="203" t="s">
        <v>2516</v>
      </c>
      <c r="G348" s="214" t="s">
        <v>1003</v>
      </c>
      <c r="H348" s="227" t="s">
        <v>2517</v>
      </c>
      <c r="I348" s="221" t="s">
        <v>997</v>
      </c>
      <c r="J348" s="220" t="s">
        <v>1879</v>
      </c>
      <c r="K348" s="221">
        <v>1039</v>
      </c>
      <c r="L348" s="172" t="s">
        <v>1325</v>
      </c>
      <c r="M348" s="172"/>
      <c r="N348" s="172"/>
      <c r="O348" s="51"/>
      <c r="P348" s="51" t="s">
        <v>1696</v>
      </c>
      <c r="Q348" s="191" t="s">
        <v>1697</v>
      </c>
      <c r="R348" s="47" t="s">
        <v>1304</v>
      </c>
      <c r="S348" s="172" t="s">
        <v>506</v>
      </c>
      <c r="T348" s="180">
        <v>41996</v>
      </c>
      <c r="U348" s="172" t="s">
        <v>2519</v>
      </c>
      <c r="V348" s="225" t="s">
        <v>1300</v>
      </c>
      <c r="W348" s="214">
        <v>362.4</v>
      </c>
      <c r="X348" s="225">
        <v>1</v>
      </c>
      <c r="Y348" s="228"/>
      <c r="Z348" s="220">
        <v>4388.75</v>
      </c>
      <c r="AA348" s="220">
        <v>1704057.51</v>
      </c>
      <c r="AB348" s="229" t="s">
        <v>1301</v>
      </c>
      <c r="AC348" s="203" t="s">
        <v>1302</v>
      </c>
      <c r="AD348" s="203"/>
      <c r="AE348" s="203"/>
      <c r="AF348" s="203"/>
      <c r="AG348" s="229"/>
    </row>
    <row r="349" spans="1:33" ht="47.25">
      <c r="A349" s="214"/>
      <c r="B349" s="221"/>
      <c r="C349" s="203"/>
      <c r="D349" s="214"/>
      <c r="E349" s="214"/>
      <c r="F349" s="203"/>
      <c r="G349" s="214"/>
      <c r="H349" s="227"/>
      <c r="I349" s="221"/>
      <c r="J349" s="220"/>
      <c r="K349" s="221"/>
      <c r="L349" s="172" t="s">
        <v>1268</v>
      </c>
      <c r="M349" s="167">
        <v>2265006989</v>
      </c>
      <c r="N349" s="167">
        <v>226501001</v>
      </c>
      <c r="O349" s="182" t="s">
        <v>1269</v>
      </c>
      <c r="P349" s="167">
        <v>1634467101</v>
      </c>
      <c r="Q349" s="169" t="s">
        <v>1356</v>
      </c>
      <c r="R349" s="47" t="s">
        <v>80</v>
      </c>
      <c r="S349" s="172" t="s">
        <v>2489</v>
      </c>
      <c r="T349" s="180">
        <v>43679</v>
      </c>
      <c r="U349" s="172" t="s">
        <v>2518</v>
      </c>
      <c r="V349" s="225"/>
      <c r="W349" s="214"/>
      <c r="X349" s="225"/>
      <c r="Y349" s="228"/>
      <c r="Z349" s="220"/>
      <c r="AA349" s="220"/>
      <c r="AB349" s="229"/>
      <c r="AC349" s="203"/>
      <c r="AD349" s="203"/>
      <c r="AE349" s="203"/>
      <c r="AF349" s="203"/>
      <c r="AG349" s="229"/>
    </row>
    <row r="350" spans="1:33" ht="47.25">
      <c r="A350" s="221" t="s">
        <v>2963</v>
      </c>
      <c r="B350" s="221" t="s">
        <v>2166</v>
      </c>
      <c r="C350" s="222" t="s">
        <v>105</v>
      </c>
      <c r="D350" s="214" t="s">
        <v>2310</v>
      </c>
      <c r="E350" s="214">
        <v>1634478</v>
      </c>
      <c r="F350" s="222" t="s">
        <v>2741</v>
      </c>
      <c r="G350" s="221" t="s">
        <v>1007</v>
      </c>
      <c r="H350" s="227" t="s">
        <v>3121</v>
      </c>
      <c r="I350" s="221"/>
      <c r="J350" s="220"/>
      <c r="K350" s="221"/>
      <c r="L350" s="172" t="s">
        <v>1325</v>
      </c>
      <c r="M350" s="172"/>
      <c r="N350" s="172"/>
      <c r="O350" s="51"/>
      <c r="P350" s="51" t="s">
        <v>1696</v>
      </c>
      <c r="Q350" s="191" t="s">
        <v>1697</v>
      </c>
      <c r="R350" s="47" t="s">
        <v>1304</v>
      </c>
      <c r="S350" s="172" t="s">
        <v>1132</v>
      </c>
      <c r="T350" s="180">
        <v>41996</v>
      </c>
      <c r="U350" s="172" t="s">
        <v>2743</v>
      </c>
      <c r="V350" s="225" t="s">
        <v>1300</v>
      </c>
      <c r="W350" s="221">
        <v>561.70000000000005</v>
      </c>
      <c r="X350" s="225"/>
      <c r="Y350" s="228"/>
      <c r="Z350" s="224">
        <v>1</v>
      </c>
      <c r="AA350" s="224">
        <v>1829998.79</v>
      </c>
      <c r="AB350" s="229" t="s">
        <v>1301</v>
      </c>
      <c r="AC350" s="203" t="s">
        <v>1302</v>
      </c>
      <c r="AD350" s="203"/>
      <c r="AE350" s="203"/>
      <c r="AF350" s="203"/>
      <c r="AG350" s="229"/>
    </row>
    <row r="351" spans="1:33" s="19" customFormat="1" ht="47.25">
      <c r="A351" s="221"/>
      <c r="B351" s="221"/>
      <c r="C351" s="222"/>
      <c r="D351" s="214"/>
      <c r="E351" s="214"/>
      <c r="F351" s="222"/>
      <c r="G351" s="221"/>
      <c r="H351" s="227"/>
      <c r="I351" s="221"/>
      <c r="J351" s="220"/>
      <c r="K351" s="221"/>
      <c r="L351" s="172" t="s">
        <v>1268</v>
      </c>
      <c r="M351" s="167">
        <v>2265006989</v>
      </c>
      <c r="N351" s="167">
        <v>226501001</v>
      </c>
      <c r="O351" s="182" t="s">
        <v>1269</v>
      </c>
      <c r="P351" s="167">
        <v>1634467101</v>
      </c>
      <c r="Q351" s="169" t="s">
        <v>1356</v>
      </c>
      <c r="R351" s="47" t="s">
        <v>80</v>
      </c>
      <c r="S351" s="169" t="s">
        <v>2735</v>
      </c>
      <c r="T351" s="168">
        <v>44767</v>
      </c>
      <c r="U351" s="169" t="s">
        <v>2742</v>
      </c>
      <c r="V351" s="225"/>
      <c r="W351" s="221"/>
      <c r="X351" s="225"/>
      <c r="Y351" s="228"/>
      <c r="Z351" s="224"/>
      <c r="AA351" s="224"/>
      <c r="AB351" s="229"/>
      <c r="AC351" s="203"/>
      <c r="AD351" s="203"/>
      <c r="AE351" s="203"/>
      <c r="AF351" s="203"/>
      <c r="AG351" s="229"/>
    </row>
    <row r="352" spans="1:33" ht="94.5">
      <c r="A352" s="214" t="s">
        <v>2964</v>
      </c>
      <c r="B352" s="214" t="s">
        <v>1297</v>
      </c>
      <c r="C352" s="203" t="s">
        <v>36</v>
      </c>
      <c r="D352" s="214" t="s">
        <v>1300</v>
      </c>
      <c r="E352" s="214">
        <v>1634489</v>
      </c>
      <c r="F352" s="203" t="s">
        <v>2521</v>
      </c>
      <c r="G352" s="214" t="s">
        <v>446</v>
      </c>
      <c r="H352" s="227" t="s">
        <v>2520</v>
      </c>
      <c r="I352" s="214" t="s">
        <v>442</v>
      </c>
      <c r="J352" s="220" t="s">
        <v>1879</v>
      </c>
      <c r="K352" s="214">
        <v>700</v>
      </c>
      <c r="L352" s="172" t="s">
        <v>1325</v>
      </c>
      <c r="M352" s="172"/>
      <c r="N352" s="172"/>
      <c r="O352" s="51"/>
      <c r="P352" s="51" t="s">
        <v>1696</v>
      </c>
      <c r="Q352" s="191" t="s">
        <v>1697</v>
      </c>
      <c r="R352" s="47" t="s">
        <v>1304</v>
      </c>
      <c r="S352" s="172" t="s">
        <v>2522</v>
      </c>
      <c r="T352" s="180">
        <v>41996</v>
      </c>
      <c r="U352" s="172" t="s">
        <v>2524</v>
      </c>
      <c r="V352" s="225" t="s">
        <v>1300</v>
      </c>
      <c r="W352" s="214">
        <v>205.9</v>
      </c>
      <c r="X352" s="225">
        <v>1</v>
      </c>
      <c r="Y352" s="228"/>
      <c r="Z352" s="220">
        <v>641990.21</v>
      </c>
      <c r="AA352" s="220">
        <v>983740.87</v>
      </c>
      <c r="AB352" s="229" t="s">
        <v>1301</v>
      </c>
      <c r="AC352" s="203" t="s">
        <v>1302</v>
      </c>
      <c r="AD352" s="203"/>
      <c r="AE352" s="203"/>
      <c r="AF352" s="203"/>
      <c r="AG352" s="229"/>
    </row>
    <row r="353" spans="1:33" ht="47.25">
      <c r="A353" s="214"/>
      <c r="B353" s="214"/>
      <c r="C353" s="203"/>
      <c r="D353" s="214"/>
      <c r="E353" s="214"/>
      <c r="F353" s="203"/>
      <c r="G353" s="214"/>
      <c r="H353" s="227"/>
      <c r="I353" s="214"/>
      <c r="J353" s="220"/>
      <c r="K353" s="214"/>
      <c r="L353" s="172" t="s">
        <v>1268</v>
      </c>
      <c r="M353" s="167">
        <v>2265006989</v>
      </c>
      <c r="N353" s="167">
        <v>226501001</v>
      </c>
      <c r="O353" s="182" t="s">
        <v>1269</v>
      </c>
      <c r="P353" s="167">
        <v>1634467101</v>
      </c>
      <c r="Q353" s="169" t="s">
        <v>1356</v>
      </c>
      <c r="R353" s="47" t="s">
        <v>80</v>
      </c>
      <c r="S353" s="172" t="s">
        <v>2482</v>
      </c>
      <c r="T353" s="180">
        <v>43731</v>
      </c>
      <c r="U353" s="172" t="s">
        <v>2523</v>
      </c>
      <c r="V353" s="225"/>
      <c r="W353" s="214"/>
      <c r="X353" s="225"/>
      <c r="Y353" s="228"/>
      <c r="Z353" s="220"/>
      <c r="AA353" s="220"/>
      <c r="AB353" s="229"/>
      <c r="AC353" s="203"/>
      <c r="AD353" s="203"/>
      <c r="AE353" s="203"/>
      <c r="AF353" s="203"/>
      <c r="AG353" s="229"/>
    </row>
    <row r="354" spans="1:33" ht="94.5">
      <c r="A354" s="214" t="s">
        <v>2965</v>
      </c>
      <c r="B354" s="214" t="s">
        <v>2166</v>
      </c>
      <c r="C354" s="214" t="s">
        <v>53</v>
      </c>
      <c r="D354" s="214" t="s">
        <v>2310</v>
      </c>
      <c r="E354" s="214">
        <v>1634489</v>
      </c>
      <c r="F354" s="222" t="s">
        <v>2744</v>
      </c>
      <c r="G354" s="214" t="s">
        <v>1012</v>
      </c>
      <c r="H354" s="227" t="s">
        <v>3122</v>
      </c>
      <c r="I354" s="221"/>
      <c r="J354" s="220"/>
      <c r="K354" s="221"/>
      <c r="L354" s="172" t="s">
        <v>1325</v>
      </c>
      <c r="M354" s="172"/>
      <c r="N354" s="172"/>
      <c r="O354" s="51"/>
      <c r="P354" s="51" t="s">
        <v>1696</v>
      </c>
      <c r="Q354" s="191" t="s">
        <v>1697</v>
      </c>
      <c r="R354" s="47" t="s">
        <v>1304</v>
      </c>
      <c r="S354" s="172" t="s">
        <v>2522</v>
      </c>
      <c r="T354" s="180">
        <v>41996</v>
      </c>
      <c r="U354" s="172" t="s">
        <v>2746</v>
      </c>
      <c r="V354" s="225" t="s">
        <v>1300</v>
      </c>
      <c r="W354" s="214">
        <v>304.8</v>
      </c>
      <c r="X354" s="225"/>
      <c r="Y354" s="228"/>
      <c r="Z354" s="220">
        <v>51200</v>
      </c>
      <c r="AA354" s="220">
        <v>1073638.78</v>
      </c>
      <c r="AB354" s="229" t="s">
        <v>1301</v>
      </c>
      <c r="AC354" s="203" t="s">
        <v>1302</v>
      </c>
      <c r="AD354" s="203"/>
      <c r="AE354" s="203"/>
      <c r="AF354" s="203"/>
      <c r="AG354" s="229"/>
    </row>
    <row r="355" spans="1:33" ht="47.25">
      <c r="A355" s="214"/>
      <c r="B355" s="214"/>
      <c r="C355" s="214"/>
      <c r="D355" s="214"/>
      <c r="E355" s="214"/>
      <c r="F355" s="222"/>
      <c r="G355" s="214"/>
      <c r="H355" s="227"/>
      <c r="I355" s="221"/>
      <c r="J355" s="220"/>
      <c r="K355" s="221"/>
      <c r="L355" s="172" t="s">
        <v>1268</v>
      </c>
      <c r="M355" s="167">
        <v>2265006989</v>
      </c>
      <c r="N355" s="167">
        <v>226501001</v>
      </c>
      <c r="O355" s="182" t="s">
        <v>1269</v>
      </c>
      <c r="P355" s="167">
        <v>1634467101</v>
      </c>
      <c r="Q355" s="169" t="s">
        <v>1356</v>
      </c>
      <c r="R355" s="47" t="s">
        <v>80</v>
      </c>
      <c r="S355" s="172" t="s">
        <v>2482</v>
      </c>
      <c r="T355" s="180">
        <v>43731</v>
      </c>
      <c r="U355" s="172" t="s">
        <v>2745</v>
      </c>
      <c r="V355" s="225"/>
      <c r="W355" s="214"/>
      <c r="X355" s="225"/>
      <c r="Y355" s="228"/>
      <c r="Z355" s="220"/>
      <c r="AA355" s="220"/>
      <c r="AB355" s="229"/>
      <c r="AC355" s="203"/>
      <c r="AD355" s="203"/>
      <c r="AE355" s="203"/>
      <c r="AF355" s="203"/>
      <c r="AG355" s="229"/>
    </row>
    <row r="356" spans="1:33" ht="47.25">
      <c r="A356" s="214" t="s">
        <v>2966</v>
      </c>
      <c r="B356" s="214" t="s">
        <v>1297</v>
      </c>
      <c r="C356" s="203" t="s">
        <v>545</v>
      </c>
      <c r="D356" s="214" t="s">
        <v>1300</v>
      </c>
      <c r="E356" s="214">
        <v>1634450</v>
      </c>
      <c r="F356" s="203" t="s">
        <v>2525</v>
      </c>
      <c r="G356" s="214" t="s">
        <v>390</v>
      </c>
      <c r="H356" s="227" t="s">
        <v>1982</v>
      </c>
      <c r="I356" s="221" t="s">
        <v>730</v>
      </c>
      <c r="J356" s="220" t="s">
        <v>1879</v>
      </c>
      <c r="K356" s="221">
        <v>1200</v>
      </c>
      <c r="L356" s="172" t="s">
        <v>1325</v>
      </c>
      <c r="M356" s="172"/>
      <c r="N356" s="172"/>
      <c r="O356" s="51"/>
      <c r="P356" s="51" t="s">
        <v>1696</v>
      </c>
      <c r="Q356" s="191" t="s">
        <v>1697</v>
      </c>
      <c r="R356" s="47" t="s">
        <v>1304</v>
      </c>
      <c r="S356" s="172" t="s">
        <v>546</v>
      </c>
      <c r="T356" s="180">
        <v>42234</v>
      </c>
      <c r="U356" s="172" t="s">
        <v>2527</v>
      </c>
      <c r="V356" s="225" t="s">
        <v>1300</v>
      </c>
      <c r="W356" s="214">
        <v>252.6</v>
      </c>
      <c r="X356" s="225">
        <v>1</v>
      </c>
      <c r="Y356" s="228"/>
      <c r="Z356" s="220">
        <v>325732.42</v>
      </c>
      <c r="AA356" s="220">
        <v>704830.18</v>
      </c>
      <c r="AB356" s="229" t="s">
        <v>1301</v>
      </c>
      <c r="AC356" s="203" t="s">
        <v>1302</v>
      </c>
      <c r="AD356" s="203"/>
      <c r="AE356" s="203"/>
      <c r="AF356" s="203"/>
      <c r="AG356" s="229" t="s">
        <v>2528</v>
      </c>
    </row>
    <row r="357" spans="1:33" ht="47.25">
      <c r="A357" s="214"/>
      <c r="B357" s="214"/>
      <c r="C357" s="203"/>
      <c r="D357" s="214"/>
      <c r="E357" s="214"/>
      <c r="F357" s="203"/>
      <c r="G357" s="214"/>
      <c r="H357" s="227"/>
      <c r="I357" s="221"/>
      <c r="J357" s="220"/>
      <c r="K357" s="221"/>
      <c r="L357" s="172" t="s">
        <v>1268</v>
      </c>
      <c r="M357" s="167">
        <v>2265006989</v>
      </c>
      <c r="N357" s="167">
        <v>226501001</v>
      </c>
      <c r="O357" s="182" t="s">
        <v>1269</v>
      </c>
      <c r="P357" s="167">
        <v>1634467101</v>
      </c>
      <c r="Q357" s="169" t="s">
        <v>1356</v>
      </c>
      <c r="R357" s="47" t="s">
        <v>80</v>
      </c>
      <c r="S357" s="172" t="s">
        <v>2482</v>
      </c>
      <c r="T357" s="180">
        <v>45558</v>
      </c>
      <c r="U357" s="172" t="s">
        <v>2526</v>
      </c>
      <c r="V357" s="225"/>
      <c r="W357" s="214"/>
      <c r="X357" s="225"/>
      <c r="Y357" s="228"/>
      <c r="Z357" s="220"/>
      <c r="AA357" s="220"/>
      <c r="AB357" s="229"/>
      <c r="AC357" s="203"/>
      <c r="AD357" s="203"/>
      <c r="AE357" s="203"/>
      <c r="AF357" s="203"/>
      <c r="AG357" s="229"/>
    </row>
    <row r="358" spans="1:33" ht="47.25">
      <c r="A358" s="214" t="s">
        <v>2967</v>
      </c>
      <c r="B358" s="225" t="s">
        <v>2166</v>
      </c>
      <c r="C358" s="203" t="s">
        <v>3124</v>
      </c>
      <c r="D358" s="214" t="s">
        <v>2310</v>
      </c>
      <c r="E358" s="214">
        <v>1634450</v>
      </c>
      <c r="F358" s="222" t="s">
        <v>1020</v>
      </c>
      <c r="G358" s="221" t="s">
        <v>1021</v>
      </c>
      <c r="H358" s="227" t="s">
        <v>3123</v>
      </c>
      <c r="I358" s="221"/>
      <c r="J358" s="220"/>
      <c r="K358" s="221"/>
      <c r="L358" s="172" t="s">
        <v>1325</v>
      </c>
      <c r="M358" s="172"/>
      <c r="N358" s="172"/>
      <c r="O358" s="51"/>
      <c r="P358" s="51" t="s">
        <v>1696</v>
      </c>
      <c r="Q358" s="191" t="s">
        <v>1697</v>
      </c>
      <c r="R358" s="47" t="s">
        <v>1304</v>
      </c>
      <c r="S358" s="172" t="s">
        <v>546</v>
      </c>
      <c r="T358" s="180">
        <v>42234</v>
      </c>
      <c r="U358" s="172" t="s">
        <v>2751</v>
      </c>
      <c r="V358" s="225" t="s">
        <v>1300</v>
      </c>
      <c r="W358" s="221">
        <v>432.6</v>
      </c>
      <c r="X358" s="225"/>
      <c r="Y358" s="228"/>
      <c r="Z358" s="220">
        <v>276464</v>
      </c>
      <c r="AA358" s="220">
        <v>1466580.22</v>
      </c>
      <c r="AB358" s="229" t="s">
        <v>1301</v>
      </c>
      <c r="AC358" s="203" t="s">
        <v>1302</v>
      </c>
      <c r="AD358" s="203"/>
      <c r="AE358" s="203"/>
      <c r="AF358" s="203"/>
      <c r="AG358" s="229"/>
    </row>
    <row r="359" spans="1:33" ht="47.25">
      <c r="A359" s="214"/>
      <c r="B359" s="225"/>
      <c r="C359" s="203"/>
      <c r="D359" s="214"/>
      <c r="E359" s="214"/>
      <c r="F359" s="222"/>
      <c r="G359" s="221"/>
      <c r="H359" s="227"/>
      <c r="I359" s="221"/>
      <c r="J359" s="220"/>
      <c r="K359" s="221"/>
      <c r="L359" s="172" t="s">
        <v>1268</v>
      </c>
      <c r="M359" s="167">
        <v>2265006989</v>
      </c>
      <c r="N359" s="167">
        <v>226501001</v>
      </c>
      <c r="O359" s="182" t="s">
        <v>1269</v>
      </c>
      <c r="P359" s="167">
        <v>1634467101</v>
      </c>
      <c r="Q359" s="169" t="s">
        <v>1356</v>
      </c>
      <c r="R359" s="47" t="s">
        <v>80</v>
      </c>
      <c r="S359" s="172" t="s">
        <v>2482</v>
      </c>
      <c r="T359" s="180">
        <v>45558</v>
      </c>
      <c r="U359" s="172" t="s">
        <v>2750</v>
      </c>
      <c r="V359" s="225"/>
      <c r="W359" s="221"/>
      <c r="X359" s="225"/>
      <c r="Y359" s="228"/>
      <c r="Z359" s="220"/>
      <c r="AA359" s="220"/>
      <c r="AB359" s="229"/>
      <c r="AC359" s="203"/>
      <c r="AD359" s="203"/>
      <c r="AE359" s="203"/>
      <c r="AF359" s="203"/>
      <c r="AG359" s="229"/>
    </row>
    <row r="360" spans="1:33" ht="47.25">
      <c r="A360" s="214" t="s">
        <v>2968</v>
      </c>
      <c r="B360" s="214" t="s">
        <v>1297</v>
      </c>
      <c r="C360" s="203" t="s">
        <v>36</v>
      </c>
      <c r="D360" s="214" t="s">
        <v>1300</v>
      </c>
      <c r="E360" s="214">
        <v>1634445</v>
      </c>
      <c r="F360" s="203" t="s">
        <v>2530</v>
      </c>
      <c r="G360" s="214" t="s">
        <v>830</v>
      </c>
      <c r="H360" s="227" t="s">
        <v>2529</v>
      </c>
      <c r="I360" s="221" t="s">
        <v>821</v>
      </c>
      <c r="J360" s="220" t="s">
        <v>1879</v>
      </c>
      <c r="K360" s="221">
        <v>735</v>
      </c>
      <c r="L360" s="172" t="s">
        <v>1325</v>
      </c>
      <c r="M360" s="172"/>
      <c r="N360" s="172"/>
      <c r="O360" s="51"/>
      <c r="P360" s="51" t="s">
        <v>1696</v>
      </c>
      <c r="Q360" s="191" t="s">
        <v>1697</v>
      </c>
      <c r="R360" s="47" t="s">
        <v>1304</v>
      </c>
      <c r="S360" s="172" t="s">
        <v>546</v>
      </c>
      <c r="T360" s="180">
        <v>42234</v>
      </c>
      <c r="U360" s="172" t="s">
        <v>2532</v>
      </c>
      <c r="V360" s="225" t="s">
        <v>1300</v>
      </c>
      <c r="W360" s="214">
        <v>156.19999999999999</v>
      </c>
      <c r="X360" s="225">
        <v>1</v>
      </c>
      <c r="Y360" s="228"/>
      <c r="Z360" s="220">
        <v>218000</v>
      </c>
      <c r="AA360" s="224">
        <v>597318.98</v>
      </c>
      <c r="AB360" s="229" t="s">
        <v>1301</v>
      </c>
      <c r="AC360" s="203" t="s">
        <v>1302</v>
      </c>
      <c r="AD360" s="203"/>
      <c r="AE360" s="203"/>
      <c r="AF360" s="203"/>
      <c r="AG360" s="229"/>
    </row>
    <row r="361" spans="1:33" ht="47.25">
      <c r="A361" s="214"/>
      <c r="B361" s="214"/>
      <c r="C361" s="203"/>
      <c r="D361" s="214"/>
      <c r="E361" s="214"/>
      <c r="F361" s="203"/>
      <c r="G361" s="214"/>
      <c r="H361" s="227"/>
      <c r="I361" s="221"/>
      <c r="J361" s="220"/>
      <c r="K361" s="221"/>
      <c r="L361" s="172" t="s">
        <v>1268</v>
      </c>
      <c r="M361" s="167">
        <v>2265006989</v>
      </c>
      <c r="N361" s="167">
        <v>226501001</v>
      </c>
      <c r="O361" s="182" t="s">
        <v>1269</v>
      </c>
      <c r="P361" s="167">
        <v>1634467101</v>
      </c>
      <c r="Q361" s="169" t="s">
        <v>1356</v>
      </c>
      <c r="R361" s="47" t="s">
        <v>80</v>
      </c>
      <c r="S361" s="172" t="s">
        <v>2489</v>
      </c>
      <c r="T361" s="180">
        <v>43679</v>
      </c>
      <c r="U361" s="172" t="s">
        <v>2531</v>
      </c>
      <c r="V361" s="225"/>
      <c r="W361" s="214"/>
      <c r="X361" s="225"/>
      <c r="Y361" s="228"/>
      <c r="Z361" s="220"/>
      <c r="AA361" s="224"/>
      <c r="AB361" s="229"/>
      <c r="AC361" s="203"/>
      <c r="AD361" s="203"/>
      <c r="AE361" s="203"/>
      <c r="AF361" s="203"/>
      <c r="AG361" s="229"/>
    </row>
    <row r="362" spans="1:33" ht="47.25">
      <c r="A362" s="214" t="s">
        <v>2969</v>
      </c>
      <c r="B362" s="214" t="s">
        <v>2166</v>
      </c>
      <c r="C362" s="203" t="s">
        <v>53</v>
      </c>
      <c r="D362" s="214" t="s">
        <v>2310</v>
      </c>
      <c r="E362" s="214">
        <v>1634445</v>
      </c>
      <c r="F362" s="203" t="s">
        <v>831</v>
      </c>
      <c r="G362" s="214" t="s">
        <v>850</v>
      </c>
      <c r="H362" s="227" t="s">
        <v>3125</v>
      </c>
      <c r="I362" s="221"/>
      <c r="J362" s="220"/>
      <c r="K362" s="221"/>
      <c r="L362" s="172" t="s">
        <v>1325</v>
      </c>
      <c r="M362" s="172"/>
      <c r="N362" s="172"/>
      <c r="O362" s="51"/>
      <c r="P362" s="51" t="s">
        <v>1696</v>
      </c>
      <c r="Q362" s="191" t="s">
        <v>1697</v>
      </c>
      <c r="R362" s="47" t="s">
        <v>1304</v>
      </c>
      <c r="S362" s="172" t="s">
        <v>546</v>
      </c>
      <c r="T362" s="180">
        <v>42234</v>
      </c>
      <c r="U362" s="172" t="s">
        <v>2753</v>
      </c>
      <c r="V362" s="225" t="s">
        <v>1300</v>
      </c>
      <c r="W362" s="214">
        <v>413</v>
      </c>
      <c r="X362" s="225"/>
      <c r="Y362" s="228"/>
      <c r="Z362" s="220">
        <v>378619.01</v>
      </c>
      <c r="AA362" s="220">
        <v>1568112.74</v>
      </c>
      <c r="AB362" s="229" t="s">
        <v>1301</v>
      </c>
      <c r="AC362" s="203" t="s">
        <v>1302</v>
      </c>
      <c r="AD362" s="203"/>
      <c r="AE362" s="203"/>
      <c r="AF362" s="203"/>
      <c r="AG362" s="229"/>
    </row>
    <row r="363" spans="1:33" ht="47.25">
      <c r="A363" s="214"/>
      <c r="B363" s="214"/>
      <c r="C363" s="203"/>
      <c r="D363" s="214"/>
      <c r="E363" s="214"/>
      <c r="F363" s="203"/>
      <c r="G363" s="214"/>
      <c r="H363" s="227"/>
      <c r="I363" s="221"/>
      <c r="J363" s="220"/>
      <c r="K363" s="221"/>
      <c r="L363" s="172" t="s">
        <v>1268</v>
      </c>
      <c r="M363" s="167">
        <v>2265006989</v>
      </c>
      <c r="N363" s="167">
        <v>226501001</v>
      </c>
      <c r="O363" s="182" t="s">
        <v>1269</v>
      </c>
      <c r="P363" s="167">
        <v>1634467101</v>
      </c>
      <c r="Q363" s="169" t="s">
        <v>1356</v>
      </c>
      <c r="R363" s="47" t="s">
        <v>80</v>
      </c>
      <c r="S363" s="172" t="s">
        <v>2489</v>
      </c>
      <c r="T363" s="180">
        <v>43679</v>
      </c>
      <c r="U363" s="172" t="s">
        <v>2752</v>
      </c>
      <c r="V363" s="225"/>
      <c r="W363" s="214"/>
      <c r="X363" s="225"/>
      <c r="Y363" s="228"/>
      <c r="Z363" s="220"/>
      <c r="AA363" s="220"/>
      <c r="AB363" s="229"/>
      <c r="AC363" s="203"/>
      <c r="AD363" s="203"/>
      <c r="AE363" s="203"/>
      <c r="AF363" s="203"/>
      <c r="AG363" s="229"/>
    </row>
    <row r="364" spans="1:33" ht="47.25">
      <c r="A364" s="214" t="s">
        <v>2970</v>
      </c>
      <c r="B364" s="214" t="s">
        <v>1297</v>
      </c>
      <c r="C364" s="203" t="s">
        <v>36</v>
      </c>
      <c r="D364" s="214" t="s">
        <v>1300</v>
      </c>
      <c r="E364" s="214">
        <v>1634433</v>
      </c>
      <c r="F364" s="203" t="s">
        <v>2533</v>
      </c>
      <c r="G364" s="214" t="s">
        <v>391</v>
      </c>
      <c r="H364" s="227" t="s">
        <v>1910</v>
      </c>
      <c r="I364" s="214" t="s">
        <v>170</v>
      </c>
      <c r="J364" s="220" t="s">
        <v>1879</v>
      </c>
      <c r="K364" s="214">
        <v>628</v>
      </c>
      <c r="L364" s="172" t="s">
        <v>1325</v>
      </c>
      <c r="M364" s="172"/>
      <c r="N364" s="172"/>
      <c r="O364" s="51"/>
      <c r="P364" s="51" t="s">
        <v>1696</v>
      </c>
      <c r="Q364" s="191" t="s">
        <v>1697</v>
      </c>
      <c r="R364" s="47" t="s">
        <v>1304</v>
      </c>
      <c r="S364" s="172" t="s">
        <v>546</v>
      </c>
      <c r="T364" s="180">
        <v>42234</v>
      </c>
      <c r="U364" s="172" t="s">
        <v>2534</v>
      </c>
      <c r="V364" s="225" t="s">
        <v>1300</v>
      </c>
      <c r="W364" s="214">
        <v>138.80000000000001</v>
      </c>
      <c r="X364" s="225">
        <v>1</v>
      </c>
      <c r="Y364" s="228"/>
      <c r="Z364" s="220">
        <v>134281.98000000001</v>
      </c>
      <c r="AA364" s="220">
        <v>1059571.51</v>
      </c>
      <c r="AB364" s="229" t="s">
        <v>1301</v>
      </c>
      <c r="AC364" s="203" t="s">
        <v>1302</v>
      </c>
      <c r="AD364" s="203"/>
      <c r="AE364" s="203"/>
      <c r="AF364" s="203"/>
      <c r="AG364" s="229" t="s">
        <v>2536</v>
      </c>
    </row>
    <row r="365" spans="1:33" ht="47.25">
      <c r="A365" s="214"/>
      <c r="B365" s="214"/>
      <c r="C365" s="203"/>
      <c r="D365" s="214"/>
      <c r="E365" s="214"/>
      <c r="F365" s="203"/>
      <c r="G365" s="214"/>
      <c r="H365" s="227"/>
      <c r="I365" s="214"/>
      <c r="J365" s="220"/>
      <c r="K365" s="214"/>
      <c r="L365" s="172" t="s">
        <v>1268</v>
      </c>
      <c r="M365" s="167">
        <v>2265006989</v>
      </c>
      <c r="N365" s="167">
        <v>226501001</v>
      </c>
      <c r="O365" s="182" t="s">
        <v>1269</v>
      </c>
      <c r="P365" s="167">
        <v>1634467101</v>
      </c>
      <c r="Q365" s="169" t="s">
        <v>1356</v>
      </c>
      <c r="R365" s="47" t="s">
        <v>80</v>
      </c>
      <c r="S365" s="172" t="s">
        <v>2482</v>
      </c>
      <c r="T365" s="180">
        <v>43366</v>
      </c>
      <c r="U365" s="172" t="s">
        <v>2535</v>
      </c>
      <c r="V365" s="225"/>
      <c r="W365" s="214"/>
      <c r="X365" s="225"/>
      <c r="Y365" s="228"/>
      <c r="Z365" s="220"/>
      <c r="AA365" s="220"/>
      <c r="AB365" s="229"/>
      <c r="AC365" s="203"/>
      <c r="AD365" s="203"/>
      <c r="AE365" s="203"/>
      <c r="AF365" s="203"/>
      <c r="AG365" s="229"/>
    </row>
    <row r="366" spans="1:33" ht="47.25">
      <c r="A366" s="221" t="s">
        <v>2971</v>
      </c>
      <c r="B366" s="225" t="s">
        <v>2166</v>
      </c>
      <c r="C366" s="222" t="s">
        <v>105</v>
      </c>
      <c r="D366" s="214" t="s">
        <v>2310</v>
      </c>
      <c r="E366" s="214">
        <v>1634433</v>
      </c>
      <c r="F366" s="222" t="s">
        <v>1040</v>
      </c>
      <c r="G366" s="221" t="s">
        <v>1041</v>
      </c>
      <c r="H366" s="227" t="s">
        <v>3126</v>
      </c>
      <c r="I366" s="221"/>
      <c r="J366" s="220"/>
      <c r="K366" s="221"/>
      <c r="L366" s="172" t="s">
        <v>1325</v>
      </c>
      <c r="M366" s="172"/>
      <c r="N366" s="172"/>
      <c r="O366" s="51"/>
      <c r="P366" s="51" t="s">
        <v>1696</v>
      </c>
      <c r="Q366" s="191" t="s">
        <v>1697</v>
      </c>
      <c r="R366" s="47" t="s">
        <v>1304</v>
      </c>
      <c r="S366" s="172" t="s">
        <v>1132</v>
      </c>
      <c r="T366" s="179">
        <v>2015</v>
      </c>
      <c r="U366" s="172" t="s">
        <v>2754</v>
      </c>
      <c r="V366" s="225" t="s">
        <v>1300</v>
      </c>
      <c r="W366" s="221">
        <v>808</v>
      </c>
      <c r="X366" s="225"/>
      <c r="Y366" s="228"/>
      <c r="Z366" s="224">
        <v>1</v>
      </c>
      <c r="AA366" s="224">
        <v>3636333.7</v>
      </c>
      <c r="AB366" s="229" t="s">
        <v>1301</v>
      </c>
      <c r="AC366" s="203" t="s">
        <v>1302</v>
      </c>
      <c r="AD366" s="203"/>
      <c r="AE366" s="203"/>
      <c r="AF366" s="203"/>
      <c r="AG366" s="229"/>
    </row>
    <row r="367" spans="1:33" s="20" customFormat="1" ht="47.25">
      <c r="A367" s="221"/>
      <c r="B367" s="225"/>
      <c r="C367" s="222"/>
      <c r="D367" s="214"/>
      <c r="E367" s="214"/>
      <c r="F367" s="222"/>
      <c r="G367" s="221"/>
      <c r="H367" s="227"/>
      <c r="I367" s="221"/>
      <c r="J367" s="220"/>
      <c r="K367" s="221"/>
      <c r="L367" s="172" t="s">
        <v>1268</v>
      </c>
      <c r="M367" s="167">
        <v>2265006989</v>
      </c>
      <c r="N367" s="167">
        <v>226501001</v>
      </c>
      <c r="O367" s="182" t="s">
        <v>1269</v>
      </c>
      <c r="P367" s="167">
        <v>1634467101</v>
      </c>
      <c r="Q367" s="169" t="s">
        <v>1356</v>
      </c>
      <c r="R367" s="47" t="s">
        <v>80</v>
      </c>
      <c r="S367" s="169" t="s">
        <v>2735</v>
      </c>
      <c r="T367" s="168">
        <v>44767</v>
      </c>
      <c r="U367" s="169" t="s">
        <v>2755</v>
      </c>
      <c r="V367" s="225"/>
      <c r="W367" s="221"/>
      <c r="X367" s="225"/>
      <c r="Y367" s="228"/>
      <c r="Z367" s="224"/>
      <c r="AA367" s="224"/>
      <c r="AB367" s="229"/>
      <c r="AC367" s="203"/>
      <c r="AD367" s="203"/>
      <c r="AE367" s="203"/>
      <c r="AF367" s="203"/>
      <c r="AG367" s="229"/>
    </row>
    <row r="368" spans="1:33" ht="47.25">
      <c r="A368" s="214" t="s">
        <v>2972</v>
      </c>
      <c r="B368" s="214" t="s">
        <v>1297</v>
      </c>
      <c r="C368" s="203" t="s">
        <v>95</v>
      </c>
      <c r="D368" s="214" t="s">
        <v>1300</v>
      </c>
      <c r="E368" s="214">
        <v>1634495</v>
      </c>
      <c r="F368" s="203" t="s">
        <v>1159</v>
      </c>
      <c r="G368" s="214" t="s">
        <v>1180</v>
      </c>
      <c r="H368" s="227" t="s">
        <v>2537</v>
      </c>
      <c r="I368" s="221" t="s">
        <v>1155</v>
      </c>
      <c r="J368" s="220" t="s">
        <v>1879</v>
      </c>
      <c r="K368" s="221">
        <v>1784</v>
      </c>
      <c r="L368" s="172" t="s">
        <v>1325</v>
      </c>
      <c r="M368" s="172"/>
      <c r="N368" s="172"/>
      <c r="O368" s="51"/>
      <c r="P368" s="51" t="s">
        <v>1696</v>
      </c>
      <c r="Q368" s="191" t="s">
        <v>1697</v>
      </c>
      <c r="R368" s="47" t="s">
        <v>1304</v>
      </c>
      <c r="S368" s="172" t="s">
        <v>2539</v>
      </c>
      <c r="T368" s="180">
        <v>42359</v>
      </c>
      <c r="U368" s="172" t="s">
        <v>2541</v>
      </c>
      <c r="V368" s="225" t="s">
        <v>1300</v>
      </c>
      <c r="W368" s="214">
        <v>5.9</v>
      </c>
      <c r="X368" s="225">
        <v>1</v>
      </c>
      <c r="Y368" s="228"/>
      <c r="Z368" s="220">
        <v>75863.679999999993</v>
      </c>
      <c r="AA368" s="220">
        <v>16254.65</v>
      </c>
      <c r="AB368" s="229" t="s">
        <v>1301</v>
      </c>
      <c r="AC368" s="203" t="s">
        <v>1302</v>
      </c>
      <c r="AD368" s="203"/>
      <c r="AE368" s="203"/>
      <c r="AF368" s="203"/>
      <c r="AG368" s="229"/>
    </row>
    <row r="369" spans="1:33" ht="47.25">
      <c r="A369" s="214"/>
      <c r="B369" s="214"/>
      <c r="C369" s="203"/>
      <c r="D369" s="214"/>
      <c r="E369" s="214"/>
      <c r="F369" s="203"/>
      <c r="G369" s="214"/>
      <c r="H369" s="227"/>
      <c r="I369" s="221"/>
      <c r="J369" s="220"/>
      <c r="K369" s="221"/>
      <c r="L369" s="172" t="s">
        <v>1268</v>
      </c>
      <c r="M369" s="167">
        <v>2265006989</v>
      </c>
      <c r="N369" s="167">
        <v>226501001</v>
      </c>
      <c r="O369" s="182" t="s">
        <v>1269</v>
      </c>
      <c r="P369" s="167">
        <v>1634467101</v>
      </c>
      <c r="Q369" s="169" t="s">
        <v>1356</v>
      </c>
      <c r="R369" s="47" t="s">
        <v>80</v>
      </c>
      <c r="S369" s="172" t="s">
        <v>2538</v>
      </c>
      <c r="T369" s="180">
        <v>43717</v>
      </c>
      <c r="U369" s="172" t="s">
        <v>2540</v>
      </c>
      <c r="V369" s="225"/>
      <c r="W369" s="214"/>
      <c r="X369" s="225"/>
      <c r="Y369" s="228"/>
      <c r="Z369" s="220"/>
      <c r="AA369" s="220"/>
      <c r="AB369" s="229"/>
      <c r="AC369" s="203"/>
      <c r="AD369" s="203"/>
      <c r="AE369" s="203"/>
      <c r="AF369" s="203"/>
      <c r="AG369" s="229"/>
    </row>
    <row r="370" spans="1:33" ht="78.75" customHeight="1">
      <c r="A370" s="214" t="s">
        <v>2973</v>
      </c>
      <c r="B370" s="214" t="s">
        <v>2166</v>
      </c>
      <c r="C370" s="203" t="s">
        <v>3128</v>
      </c>
      <c r="D370" s="214" t="s">
        <v>2310</v>
      </c>
      <c r="E370" s="214">
        <v>1634495</v>
      </c>
      <c r="F370" s="203" t="s">
        <v>1072</v>
      </c>
      <c r="G370" s="214" t="s">
        <v>1157</v>
      </c>
      <c r="H370" s="227" t="s">
        <v>3127</v>
      </c>
      <c r="I370" s="221" t="s">
        <v>1155</v>
      </c>
      <c r="J370" s="220" t="s">
        <v>1879</v>
      </c>
      <c r="K370" s="221">
        <v>1784</v>
      </c>
      <c r="L370" s="172" t="s">
        <v>1325</v>
      </c>
      <c r="M370" s="172"/>
      <c r="N370" s="172"/>
      <c r="O370" s="51"/>
      <c r="P370" s="51" t="s">
        <v>1696</v>
      </c>
      <c r="Q370" s="191" t="s">
        <v>1697</v>
      </c>
      <c r="R370" s="47" t="s">
        <v>1304</v>
      </c>
      <c r="S370" s="172" t="s">
        <v>2539</v>
      </c>
      <c r="T370" s="180">
        <v>42362</v>
      </c>
      <c r="U370" s="172" t="s">
        <v>3129</v>
      </c>
      <c r="V370" s="225" t="s">
        <v>1300</v>
      </c>
      <c r="W370" s="214">
        <v>15.3</v>
      </c>
      <c r="X370" s="225"/>
      <c r="Y370" s="228"/>
      <c r="Z370" s="220">
        <v>312000</v>
      </c>
      <c r="AA370" s="220">
        <v>12122</v>
      </c>
      <c r="AB370" s="229" t="s">
        <v>1301</v>
      </c>
      <c r="AC370" s="203" t="s">
        <v>1302</v>
      </c>
      <c r="AD370" s="203"/>
      <c r="AE370" s="203"/>
      <c r="AF370" s="203"/>
      <c r="AG370" s="229" t="s">
        <v>1075</v>
      </c>
    </row>
    <row r="371" spans="1:33" ht="47.25">
      <c r="A371" s="214"/>
      <c r="B371" s="214"/>
      <c r="C371" s="203"/>
      <c r="D371" s="214"/>
      <c r="E371" s="214"/>
      <c r="F371" s="203"/>
      <c r="G371" s="214"/>
      <c r="H371" s="227"/>
      <c r="I371" s="221"/>
      <c r="J371" s="220"/>
      <c r="K371" s="221"/>
      <c r="L371" s="172" t="s">
        <v>1268</v>
      </c>
      <c r="M371" s="167">
        <v>2265006989</v>
      </c>
      <c r="N371" s="167">
        <v>226501001</v>
      </c>
      <c r="O371" s="182" t="s">
        <v>1269</v>
      </c>
      <c r="P371" s="167">
        <v>1634467101</v>
      </c>
      <c r="Q371" s="169" t="s">
        <v>1356</v>
      </c>
      <c r="R371" s="47" t="s">
        <v>80</v>
      </c>
      <c r="S371" s="172" t="s">
        <v>2756</v>
      </c>
      <c r="T371" s="173">
        <v>45266</v>
      </c>
      <c r="U371" s="172" t="s">
        <v>2761</v>
      </c>
      <c r="V371" s="225"/>
      <c r="W371" s="214"/>
      <c r="X371" s="225"/>
      <c r="Y371" s="228"/>
      <c r="Z371" s="220"/>
      <c r="AA371" s="220"/>
      <c r="AB371" s="229"/>
      <c r="AC371" s="203"/>
      <c r="AD371" s="203"/>
      <c r="AE371" s="203"/>
      <c r="AF371" s="203"/>
      <c r="AG371" s="229"/>
    </row>
    <row r="372" spans="1:33" s="19" customFormat="1" ht="78.75">
      <c r="A372" s="214" t="s">
        <v>2974</v>
      </c>
      <c r="B372" s="221" t="s">
        <v>2166</v>
      </c>
      <c r="C372" s="247" t="s">
        <v>1076</v>
      </c>
      <c r="D372" s="214" t="s">
        <v>2310</v>
      </c>
      <c r="E372" s="214">
        <v>1634495</v>
      </c>
      <c r="F372" s="203" t="s">
        <v>1077</v>
      </c>
      <c r="G372" s="214" t="s">
        <v>1080</v>
      </c>
      <c r="H372" s="223">
        <v>45266</v>
      </c>
      <c r="I372" s="249"/>
      <c r="J372" s="249"/>
      <c r="K372" s="249"/>
      <c r="L372" s="172" t="s">
        <v>1325</v>
      </c>
      <c r="M372" s="172"/>
      <c r="N372" s="172"/>
      <c r="O372" s="51"/>
      <c r="P372" s="51" t="s">
        <v>1696</v>
      </c>
      <c r="Q372" s="191" t="s">
        <v>1697</v>
      </c>
      <c r="R372" s="47" t="s">
        <v>1304</v>
      </c>
      <c r="S372" s="172" t="s">
        <v>3427</v>
      </c>
      <c r="T372" s="168">
        <v>42362</v>
      </c>
      <c r="U372" s="169" t="s">
        <v>2760</v>
      </c>
      <c r="V372" s="221" t="s">
        <v>1300</v>
      </c>
      <c r="W372" s="214">
        <v>2066</v>
      </c>
      <c r="X372" s="224"/>
      <c r="Y372" s="232"/>
      <c r="Z372" s="220">
        <v>313000</v>
      </c>
      <c r="AA372" s="220">
        <v>1478778.21</v>
      </c>
      <c r="AB372" s="229" t="s">
        <v>1301</v>
      </c>
      <c r="AC372" s="203" t="s">
        <v>1302</v>
      </c>
      <c r="AD372" s="203"/>
      <c r="AE372" s="203"/>
      <c r="AF372" s="203"/>
      <c r="AG372" s="250" t="s">
        <v>1078</v>
      </c>
    </row>
    <row r="373" spans="1:33" s="1" customFormat="1" ht="47.25">
      <c r="A373" s="214"/>
      <c r="B373" s="221"/>
      <c r="C373" s="247"/>
      <c r="D373" s="214"/>
      <c r="E373" s="214"/>
      <c r="F373" s="203"/>
      <c r="G373" s="214"/>
      <c r="H373" s="221"/>
      <c r="I373" s="249"/>
      <c r="J373" s="249"/>
      <c r="K373" s="249"/>
      <c r="L373" s="172" t="s">
        <v>1268</v>
      </c>
      <c r="M373" s="167">
        <v>2265006989</v>
      </c>
      <c r="N373" s="167">
        <v>226501001</v>
      </c>
      <c r="O373" s="182" t="s">
        <v>1269</v>
      </c>
      <c r="P373" s="167">
        <v>1634467101</v>
      </c>
      <c r="Q373" s="169" t="s">
        <v>1356</v>
      </c>
      <c r="R373" s="47" t="s">
        <v>80</v>
      </c>
      <c r="S373" s="172" t="s">
        <v>2756</v>
      </c>
      <c r="T373" s="173">
        <v>45266</v>
      </c>
      <c r="U373" s="172" t="s">
        <v>2759</v>
      </c>
      <c r="V373" s="221"/>
      <c r="W373" s="214"/>
      <c r="X373" s="224"/>
      <c r="Y373" s="232"/>
      <c r="Z373" s="220"/>
      <c r="AA373" s="220"/>
      <c r="AB373" s="229"/>
      <c r="AC373" s="203"/>
      <c r="AD373" s="203"/>
      <c r="AE373" s="203"/>
      <c r="AF373" s="203"/>
      <c r="AG373" s="250"/>
    </row>
    <row r="374" spans="1:33" ht="47.25">
      <c r="A374" s="214" t="s">
        <v>2975</v>
      </c>
      <c r="B374" s="225" t="s">
        <v>2166</v>
      </c>
      <c r="C374" s="203" t="s">
        <v>1058</v>
      </c>
      <c r="D374" s="214" t="s">
        <v>2310</v>
      </c>
      <c r="E374" s="214">
        <v>1634495</v>
      </c>
      <c r="F374" s="203" t="s">
        <v>1060</v>
      </c>
      <c r="G374" s="214" t="s">
        <v>1067</v>
      </c>
      <c r="H374" s="226">
        <v>45230</v>
      </c>
      <c r="I374" s="225" t="s">
        <v>993</v>
      </c>
      <c r="J374" s="220" t="s">
        <v>1879</v>
      </c>
      <c r="K374" s="221">
        <v>90539</v>
      </c>
      <c r="L374" s="172" t="s">
        <v>1325</v>
      </c>
      <c r="M374" s="172"/>
      <c r="N374" s="172"/>
      <c r="O374" s="51"/>
      <c r="P374" s="51" t="s">
        <v>1696</v>
      </c>
      <c r="Q374" s="191" t="s">
        <v>1697</v>
      </c>
      <c r="R374" s="47" t="s">
        <v>1304</v>
      </c>
      <c r="S374" s="47" t="s">
        <v>2539</v>
      </c>
      <c r="T374" s="180">
        <v>41997</v>
      </c>
      <c r="U374" s="47" t="s">
        <v>2758</v>
      </c>
      <c r="V374" s="225" t="s">
        <v>1300</v>
      </c>
      <c r="W374" s="214">
        <v>87831.7</v>
      </c>
      <c r="X374" s="225"/>
      <c r="Y374" s="228"/>
      <c r="Z374" s="234">
        <v>262800</v>
      </c>
      <c r="AA374" s="220">
        <v>23065015.77</v>
      </c>
      <c r="AB374" s="229" t="s">
        <v>1301</v>
      </c>
      <c r="AC374" s="203" t="s">
        <v>1302</v>
      </c>
      <c r="AD374" s="203"/>
      <c r="AE374" s="203"/>
      <c r="AF374" s="203"/>
      <c r="AG374" s="229"/>
    </row>
    <row r="375" spans="1:33" ht="47.25">
      <c r="A375" s="214"/>
      <c r="B375" s="225"/>
      <c r="C375" s="203"/>
      <c r="D375" s="214"/>
      <c r="E375" s="214"/>
      <c r="F375" s="203"/>
      <c r="G375" s="214"/>
      <c r="H375" s="225"/>
      <c r="I375" s="225"/>
      <c r="J375" s="220"/>
      <c r="K375" s="221"/>
      <c r="L375" s="172" t="s">
        <v>1268</v>
      </c>
      <c r="M375" s="167">
        <v>2265006989</v>
      </c>
      <c r="N375" s="167">
        <v>226501001</v>
      </c>
      <c r="O375" s="182" t="s">
        <v>1269</v>
      </c>
      <c r="P375" s="167">
        <v>1634467101</v>
      </c>
      <c r="Q375" s="169" t="s">
        <v>1356</v>
      </c>
      <c r="R375" s="47" t="s">
        <v>80</v>
      </c>
      <c r="S375" s="172" t="s">
        <v>2538</v>
      </c>
      <c r="T375" s="173">
        <v>43717</v>
      </c>
      <c r="U375" s="172" t="s">
        <v>2757</v>
      </c>
      <c r="V375" s="225"/>
      <c r="W375" s="214"/>
      <c r="X375" s="225"/>
      <c r="Y375" s="228"/>
      <c r="Z375" s="234"/>
      <c r="AA375" s="220"/>
      <c r="AB375" s="229"/>
      <c r="AC375" s="203"/>
      <c r="AD375" s="203"/>
      <c r="AE375" s="203"/>
      <c r="AF375" s="203"/>
      <c r="AG375" s="229"/>
    </row>
    <row r="376" spans="1:33" ht="47.25">
      <c r="A376" s="214" t="s">
        <v>2976</v>
      </c>
      <c r="B376" s="214" t="s">
        <v>1297</v>
      </c>
      <c r="C376" s="203" t="s">
        <v>94</v>
      </c>
      <c r="D376" s="214" t="s">
        <v>1300</v>
      </c>
      <c r="E376" s="214">
        <v>1634495</v>
      </c>
      <c r="F376" s="203" t="s">
        <v>1943</v>
      </c>
      <c r="G376" s="214" t="s">
        <v>450</v>
      </c>
      <c r="H376" s="227" t="s">
        <v>1910</v>
      </c>
      <c r="I376" s="221" t="s">
        <v>3130</v>
      </c>
      <c r="J376" s="220" t="s">
        <v>3131</v>
      </c>
      <c r="K376" s="221">
        <v>1102</v>
      </c>
      <c r="L376" s="172" t="s">
        <v>1325</v>
      </c>
      <c r="M376" s="172"/>
      <c r="N376" s="172"/>
      <c r="O376" s="51"/>
      <c r="P376" s="51" t="s">
        <v>1696</v>
      </c>
      <c r="Q376" s="191" t="s">
        <v>1697</v>
      </c>
      <c r="R376" s="47" t="s">
        <v>1304</v>
      </c>
      <c r="S376" s="172" t="s">
        <v>2539</v>
      </c>
      <c r="T376" s="180">
        <v>42359</v>
      </c>
      <c r="U376" s="172" t="s">
        <v>2543</v>
      </c>
      <c r="V376" s="225" t="s">
        <v>1300</v>
      </c>
      <c r="W376" s="214">
        <v>42.4</v>
      </c>
      <c r="X376" s="225">
        <v>2</v>
      </c>
      <c r="Y376" s="228"/>
      <c r="Z376" s="220">
        <v>772575.09</v>
      </c>
      <c r="AA376" s="220">
        <v>394156.99</v>
      </c>
      <c r="AB376" s="229" t="s">
        <v>1301</v>
      </c>
      <c r="AC376" s="203" t="s">
        <v>1302</v>
      </c>
      <c r="AD376" s="203"/>
      <c r="AE376" s="203"/>
      <c r="AF376" s="203"/>
      <c r="AG376" s="229" t="s">
        <v>2544</v>
      </c>
    </row>
    <row r="377" spans="1:33" ht="47.25">
      <c r="A377" s="214"/>
      <c r="B377" s="214"/>
      <c r="C377" s="203"/>
      <c r="D377" s="214"/>
      <c r="E377" s="214"/>
      <c r="F377" s="203"/>
      <c r="G377" s="214"/>
      <c r="H377" s="227"/>
      <c r="I377" s="221"/>
      <c r="J377" s="220"/>
      <c r="K377" s="221"/>
      <c r="L377" s="172" t="s">
        <v>1268</v>
      </c>
      <c r="M377" s="167">
        <v>2265006989</v>
      </c>
      <c r="N377" s="167">
        <v>226501001</v>
      </c>
      <c r="O377" s="182" t="s">
        <v>1269</v>
      </c>
      <c r="P377" s="167">
        <v>1634467101</v>
      </c>
      <c r="Q377" s="169" t="s">
        <v>1356</v>
      </c>
      <c r="R377" s="47" t="s">
        <v>80</v>
      </c>
      <c r="S377" s="172" t="s">
        <v>2538</v>
      </c>
      <c r="T377" s="180">
        <v>43717</v>
      </c>
      <c r="U377" s="172" t="s">
        <v>2542</v>
      </c>
      <c r="V377" s="225"/>
      <c r="W377" s="214"/>
      <c r="X377" s="225"/>
      <c r="Y377" s="228"/>
      <c r="Z377" s="220"/>
      <c r="AA377" s="220"/>
      <c r="AB377" s="229"/>
      <c r="AC377" s="203"/>
      <c r="AD377" s="203"/>
      <c r="AE377" s="203"/>
      <c r="AF377" s="203"/>
      <c r="AG377" s="229"/>
    </row>
    <row r="378" spans="1:33" ht="47.25">
      <c r="A378" s="214" t="s">
        <v>2977</v>
      </c>
      <c r="B378" s="214" t="s">
        <v>2166</v>
      </c>
      <c r="C378" s="203" t="s">
        <v>1112</v>
      </c>
      <c r="D378" s="214" t="s">
        <v>2310</v>
      </c>
      <c r="E378" s="214">
        <v>1634495</v>
      </c>
      <c r="F378" s="203" t="s">
        <v>1070</v>
      </c>
      <c r="G378" s="214" t="s">
        <v>1111</v>
      </c>
      <c r="H378" s="227" t="s">
        <v>3132</v>
      </c>
      <c r="I378" s="227"/>
      <c r="J378" s="227"/>
      <c r="K378" s="227"/>
      <c r="L378" s="172" t="s">
        <v>1325</v>
      </c>
      <c r="M378" s="172"/>
      <c r="N378" s="172"/>
      <c r="O378" s="51"/>
      <c r="P378" s="51" t="s">
        <v>1696</v>
      </c>
      <c r="Q378" s="191" t="s">
        <v>1697</v>
      </c>
      <c r="R378" s="47" t="s">
        <v>1304</v>
      </c>
      <c r="S378" s="172" t="s">
        <v>2539</v>
      </c>
      <c r="T378" s="180">
        <v>42359</v>
      </c>
      <c r="U378" s="172" t="s">
        <v>2763</v>
      </c>
      <c r="V378" s="225" t="s">
        <v>1300</v>
      </c>
      <c r="W378" s="214">
        <v>5586</v>
      </c>
      <c r="X378" s="225"/>
      <c r="Y378" s="228"/>
      <c r="Z378" s="220">
        <f>1879223.35+36053</f>
        <v>1915276.35</v>
      </c>
      <c r="AA378" s="220">
        <v>3329821.85</v>
      </c>
      <c r="AB378" s="229" t="s">
        <v>1301</v>
      </c>
      <c r="AC378" s="203" t="s">
        <v>1302</v>
      </c>
      <c r="AD378" s="203"/>
      <c r="AE378" s="203"/>
      <c r="AF378" s="203"/>
      <c r="AG378" s="229" t="s">
        <v>1071</v>
      </c>
    </row>
    <row r="379" spans="1:33" ht="47.25">
      <c r="A379" s="214"/>
      <c r="B379" s="214"/>
      <c r="C379" s="203"/>
      <c r="D379" s="214"/>
      <c r="E379" s="214"/>
      <c r="F379" s="203"/>
      <c r="G379" s="214"/>
      <c r="H379" s="227"/>
      <c r="I379" s="227"/>
      <c r="J379" s="227"/>
      <c r="K379" s="227"/>
      <c r="L379" s="172" t="s">
        <v>1268</v>
      </c>
      <c r="M379" s="167">
        <v>2265006989</v>
      </c>
      <c r="N379" s="167">
        <v>226501001</v>
      </c>
      <c r="O379" s="182" t="s">
        <v>1269</v>
      </c>
      <c r="P379" s="167">
        <v>1634467101</v>
      </c>
      <c r="Q379" s="169" t="s">
        <v>1356</v>
      </c>
      <c r="R379" s="47" t="s">
        <v>80</v>
      </c>
      <c r="S379" s="172" t="s">
        <v>2538</v>
      </c>
      <c r="T379" s="180">
        <v>43717</v>
      </c>
      <c r="U379" s="172" t="s">
        <v>2762</v>
      </c>
      <c r="V379" s="225"/>
      <c r="W379" s="214"/>
      <c r="X379" s="225"/>
      <c r="Y379" s="228"/>
      <c r="Z379" s="220"/>
      <c r="AA379" s="220"/>
      <c r="AB379" s="229"/>
      <c r="AC379" s="203"/>
      <c r="AD379" s="203"/>
      <c r="AE379" s="203"/>
      <c r="AF379" s="203"/>
      <c r="AG379" s="229"/>
    </row>
    <row r="380" spans="1:33" ht="47.25">
      <c r="A380" s="214" t="s">
        <v>2978</v>
      </c>
      <c r="B380" s="214" t="s">
        <v>2166</v>
      </c>
      <c r="C380" s="203" t="s">
        <v>1059</v>
      </c>
      <c r="D380" s="214" t="s">
        <v>2310</v>
      </c>
      <c r="E380" s="214">
        <v>1634495</v>
      </c>
      <c r="F380" s="203" t="s">
        <v>1061</v>
      </c>
      <c r="G380" s="214" t="s">
        <v>1068</v>
      </c>
      <c r="H380" s="227" t="s">
        <v>3133</v>
      </c>
      <c r="I380" s="227" t="s">
        <v>1065</v>
      </c>
      <c r="J380" s="220" t="s">
        <v>1879</v>
      </c>
      <c r="K380" s="221">
        <v>112913</v>
      </c>
      <c r="L380" s="172" t="s">
        <v>1325</v>
      </c>
      <c r="M380" s="172"/>
      <c r="N380" s="172"/>
      <c r="O380" s="51"/>
      <c r="P380" s="51" t="s">
        <v>1696</v>
      </c>
      <c r="Q380" s="191" t="s">
        <v>1697</v>
      </c>
      <c r="R380" s="47" t="s">
        <v>1304</v>
      </c>
      <c r="S380" s="172" t="s">
        <v>2539</v>
      </c>
      <c r="T380" s="180">
        <v>42359</v>
      </c>
      <c r="U380" s="172" t="s">
        <v>2766</v>
      </c>
      <c r="V380" s="225" t="s">
        <v>1300</v>
      </c>
      <c r="W380" s="214" t="s">
        <v>1069</v>
      </c>
      <c r="X380" s="225"/>
      <c r="Y380" s="228"/>
      <c r="Z380" s="220">
        <v>112786</v>
      </c>
      <c r="AA380" s="220">
        <v>18541201.989999998</v>
      </c>
      <c r="AB380" s="229" t="s">
        <v>1301</v>
      </c>
      <c r="AC380" s="203" t="s">
        <v>1302</v>
      </c>
      <c r="AD380" s="203"/>
      <c r="AE380" s="203"/>
      <c r="AF380" s="203"/>
      <c r="AG380" s="229"/>
    </row>
    <row r="381" spans="1:33" s="8" customFormat="1" ht="83.25" customHeight="1">
      <c r="A381" s="214"/>
      <c r="B381" s="214"/>
      <c r="C381" s="203"/>
      <c r="D381" s="214"/>
      <c r="E381" s="214"/>
      <c r="F381" s="203"/>
      <c r="G381" s="214"/>
      <c r="H381" s="227"/>
      <c r="I381" s="227"/>
      <c r="J381" s="220"/>
      <c r="K381" s="221"/>
      <c r="L381" s="172" t="s">
        <v>1268</v>
      </c>
      <c r="M381" s="167">
        <v>2265006989</v>
      </c>
      <c r="N381" s="167">
        <v>226501001</v>
      </c>
      <c r="O381" s="182" t="s">
        <v>1269</v>
      </c>
      <c r="P381" s="167">
        <v>1634467101</v>
      </c>
      <c r="Q381" s="169" t="s">
        <v>1356</v>
      </c>
      <c r="R381" s="47" t="s">
        <v>80</v>
      </c>
      <c r="S381" s="172" t="s">
        <v>2764</v>
      </c>
      <c r="T381" s="173">
        <v>45245</v>
      </c>
      <c r="U381" s="172" t="s">
        <v>2765</v>
      </c>
      <c r="V381" s="225"/>
      <c r="W381" s="214"/>
      <c r="X381" s="225"/>
      <c r="Y381" s="228"/>
      <c r="Z381" s="220"/>
      <c r="AA381" s="220"/>
      <c r="AB381" s="229"/>
      <c r="AC381" s="203"/>
      <c r="AD381" s="203"/>
      <c r="AE381" s="203"/>
      <c r="AF381" s="203"/>
      <c r="AG381" s="229"/>
    </row>
    <row r="382" spans="1:33" ht="63">
      <c r="A382" s="221" t="s">
        <v>2979</v>
      </c>
      <c r="B382" s="214" t="s">
        <v>1297</v>
      </c>
      <c r="C382" s="222" t="s">
        <v>848</v>
      </c>
      <c r="D382" s="225" t="s">
        <v>1300</v>
      </c>
      <c r="E382" s="214">
        <v>1634433</v>
      </c>
      <c r="F382" s="222" t="s">
        <v>2545</v>
      </c>
      <c r="G382" s="221" t="s">
        <v>849</v>
      </c>
      <c r="H382" s="227" t="s">
        <v>1910</v>
      </c>
      <c r="I382" s="221" t="s">
        <v>851</v>
      </c>
      <c r="J382" s="220" t="s">
        <v>1879</v>
      </c>
      <c r="K382" s="221">
        <v>1379</v>
      </c>
      <c r="L382" s="172" t="s">
        <v>1325</v>
      </c>
      <c r="M382" s="172"/>
      <c r="N382" s="172"/>
      <c r="O382" s="51"/>
      <c r="P382" s="51" t="s">
        <v>1696</v>
      </c>
      <c r="Q382" s="191" t="s">
        <v>1697</v>
      </c>
      <c r="R382" s="47" t="s">
        <v>1304</v>
      </c>
      <c r="S382" s="172" t="s">
        <v>1124</v>
      </c>
      <c r="T382" s="178">
        <v>2015</v>
      </c>
      <c r="U382" s="172" t="s">
        <v>2548</v>
      </c>
      <c r="V382" s="225" t="s">
        <v>1300</v>
      </c>
      <c r="W382" s="221">
        <v>6.8</v>
      </c>
      <c r="X382" s="225">
        <v>1</v>
      </c>
      <c r="Y382" s="228"/>
      <c r="Z382" s="224">
        <f>AB383</f>
        <v>0</v>
      </c>
      <c r="AA382" s="224">
        <v>50508.9</v>
      </c>
      <c r="AB382" s="229" t="s">
        <v>1301</v>
      </c>
      <c r="AC382" s="203" t="s">
        <v>1302</v>
      </c>
      <c r="AD382" s="203"/>
      <c r="AE382" s="203"/>
      <c r="AF382" s="203"/>
      <c r="AG382" s="229"/>
    </row>
    <row r="383" spans="1:33" s="19" customFormat="1" ht="47.25">
      <c r="A383" s="221"/>
      <c r="B383" s="214"/>
      <c r="C383" s="222"/>
      <c r="D383" s="225"/>
      <c r="E383" s="214"/>
      <c r="F383" s="222"/>
      <c r="G383" s="221"/>
      <c r="H383" s="227"/>
      <c r="I383" s="221"/>
      <c r="J383" s="220"/>
      <c r="K383" s="221"/>
      <c r="L383" s="172" t="s">
        <v>1268</v>
      </c>
      <c r="M383" s="167">
        <v>2265006989</v>
      </c>
      <c r="N383" s="167">
        <v>226501001</v>
      </c>
      <c r="O383" s="182" t="s">
        <v>1269</v>
      </c>
      <c r="P383" s="167">
        <v>1634467101</v>
      </c>
      <c r="Q383" s="169" t="s">
        <v>1356</v>
      </c>
      <c r="R383" s="47" t="s">
        <v>80</v>
      </c>
      <c r="S383" s="169" t="s">
        <v>2546</v>
      </c>
      <c r="T383" s="187">
        <v>44721</v>
      </c>
      <c r="U383" s="169" t="s">
        <v>2547</v>
      </c>
      <c r="V383" s="225"/>
      <c r="W383" s="221"/>
      <c r="X383" s="225"/>
      <c r="Y383" s="228"/>
      <c r="Z383" s="224"/>
      <c r="AA383" s="224"/>
      <c r="AB383" s="229"/>
      <c r="AC383" s="203"/>
      <c r="AD383" s="203"/>
      <c r="AE383" s="203"/>
      <c r="AF383" s="203"/>
      <c r="AG383" s="229"/>
    </row>
    <row r="384" spans="1:33" s="19" customFormat="1" ht="63">
      <c r="A384" s="221" t="s">
        <v>2980</v>
      </c>
      <c r="B384" s="221" t="s">
        <v>2166</v>
      </c>
      <c r="C384" s="222" t="s">
        <v>616</v>
      </c>
      <c r="D384" s="225" t="s">
        <v>1300</v>
      </c>
      <c r="E384" s="214">
        <v>1634433</v>
      </c>
      <c r="F384" s="222" t="s">
        <v>1176</v>
      </c>
      <c r="G384" s="221" t="s">
        <v>847</v>
      </c>
      <c r="H384" s="223">
        <v>41086</v>
      </c>
      <c r="I384" s="221" t="s">
        <v>851</v>
      </c>
      <c r="J384" s="220" t="s">
        <v>1879</v>
      </c>
      <c r="K384" s="221">
        <v>1379</v>
      </c>
      <c r="L384" s="172" t="s">
        <v>1325</v>
      </c>
      <c r="M384" s="172"/>
      <c r="N384" s="172"/>
      <c r="O384" s="51"/>
      <c r="P384" s="51" t="s">
        <v>1696</v>
      </c>
      <c r="Q384" s="191" t="s">
        <v>1697</v>
      </c>
      <c r="R384" s="47" t="s">
        <v>1304</v>
      </c>
      <c r="S384" s="172" t="s">
        <v>1124</v>
      </c>
      <c r="T384" s="178">
        <v>2015</v>
      </c>
      <c r="U384" s="169" t="s">
        <v>3134</v>
      </c>
      <c r="V384" s="221" t="s">
        <v>1300</v>
      </c>
      <c r="W384" s="221">
        <v>28</v>
      </c>
      <c r="X384" s="233"/>
      <c r="Y384" s="232"/>
      <c r="Z384" s="224">
        <v>109771.18</v>
      </c>
      <c r="AA384" s="224">
        <v>109771.18</v>
      </c>
      <c r="AB384" s="229" t="s">
        <v>1301</v>
      </c>
      <c r="AC384" s="203" t="s">
        <v>1302</v>
      </c>
      <c r="AD384" s="203"/>
      <c r="AE384" s="203"/>
      <c r="AF384" s="203"/>
      <c r="AG384" s="229"/>
    </row>
    <row r="385" spans="1:33" s="19" customFormat="1" ht="47.25">
      <c r="A385" s="221"/>
      <c r="B385" s="221"/>
      <c r="C385" s="222"/>
      <c r="D385" s="225"/>
      <c r="E385" s="214"/>
      <c r="F385" s="222"/>
      <c r="G385" s="221"/>
      <c r="H385" s="223"/>
      <c r="I385" s="221"/>
      <c r="J385" s="220"/>
      <c r="K385" s="221"/>
      <c r="L385" s="172" t="s">
        <v>1268</v>
      </c>
      <c r="M385" s="167">
        <v>2265006989</v>
      </c>
      <c r="N385" s="167">
        <v>226501001</v>
      </c>
      <c r="O385" s="182" t="s">
        <v>1269</v>
      </c>
      <c r="P385" s="167">
        <v>1634467101</v>
      </c>
      <c r="Q385" s="169" t="s">
        <v>1356</v>
      </c>
      <c r="R385" s="47" t="s">
        <v>80</v>
      </c>
      <c r="S385" s="169" t="s">
        <v>2546</v>
      </c>
      <c r="T385" s="187">
        <v>44721</v>
      </c>
      <c r="U385" s="169" t="s">
        <v>3135</v>
      </c>
      <c r="V385" s="221"/>
      <c r="W385" s="221"/>
      <c r="X385" s="233"/>
      <c r="Y385" s="232"/>
      <c r="Z385" s="224"/>
      <c r="AA385" s="224"/>
      <c r="AB385" s="229"/>
      <c r="AC385" s="203"/>
      <c r="AD385" s="203"/>
      <c r="AE385" s="203"/>
      <c r="AF385" s="203"/>
      <c r="AG385" s="229"/>
    </row>
    <row r="386" spans="1:33" s="19" customFormat="1" ht="63">
      <c r="A386" s="221" t="s">
        <v>2981</v>
      </c>
      <c r="B386" s="221" t="s">
        <v>1297</v>
      </c>
      <c r="C386" s="222" t="s">
        <v>848</v>
      </c>
      <c r="D386" s="214" t="s">
        <v>1300</v>
      </c>
      <c r="E386" s="214">
        <v>1634433</v>
      </c>
      <c r="F386" s="222" t="s">
        <v>2549</v>
      </c>
      <c r="G386" s="221" t="s">
        <v>1047</v>
      </c>
      <c r="H386" s="232" t="s">
        <v>2550</v>
      </c>
      <c r="I386" s="221" t="s">
        <v>854</v>
      </c>
      <c r="J386" s="220" t="s">
        <v>1879</v>
      </c>
      <c r="K386" s="221">
        <v>1935</v>
      </c>
      <c r="L386" s="172" t="s">
        <v>1325</v>
      </c>
      <c r="M386" s="172"/>
      <c r="N386" s="172"/>
      <c r="O386" s="51"/>
      <c r="P386" s="51" t="s">
        <v>1696</v>
      </c>
      <c r="Q386" s="191" t="s">
        <v>1697</v>
      </c>
      <c r="R386" s="47" t="s">
        <v>1304</v>
      </c>
      <c r="S386" s="172" t="s">
        <v>1124</v>
      </c>
      <c r="T386" s="178">
        <v>2015</v>
      </c>
      <c r="U386" s="169" t="s">
        <v>2553</v>
      </c>
      <c r="V386" s="235" t="s">
        <v>1300</v>
      </c>
      <c r="W386" s="221">
        <v>6.8</v>
      </c>
      <c r="X386" s="235">
        <v>1</v>
      </c>
      <c r="Y386" s="236"/>
      <c r="Z386" s="224">
        <v>1</v>
      </c>
      <c r="AA386" s="224">
        <v>52984.81</v>
      </c>
      <c r="AB386" s="229" t="s">
        <v>1301</v>
      </c>
      <c r="AC386" s="203" t="s">
        <v>1302</v>
      </c>
      <c r="AD386" s="203"/>
      <c r="AE386" s="203"/>
      <c r="AF386" s="203"/>
      <c r="AG386" s="229"/>
    </row>
    <row r="387" spans="1:33" s="20" customFormat="1" ht="47.25">
      <c r="A387" s="221"/>
      <c r="B387" s="221"/>
      <c r="C387" s="222"/>
      <c r="D387" s="214"/>
      <c r="E387" s="214"/>
      <c r="F387" s="222"/>
      <c r="G387" s="221"/>
      <c r="H387" s="232"/>
      <c r="I387" s="221"/>
      <c r="J387" s="220"/>
      <c r="K387" s="221"/>
      <c r="L387" s="172" t="s">
        <v>1268</v>
      </c>
      <c r="M387" s="167">
        <v>2265006989</v>
      </c>
      <c r="N387" s="167">
        <v>226501001</v>
      </c>
      <c r="O387" s="182" t="s">
        <v>1269</v>
      </c>
      <c r="P387" s="167">
        <v>1634467101</v>
      </c>
      <c r="Q387" s="169" t="s">
        <v>1356</v>
      </c>
      <c r="R387" s="47" t="s">
        <v>80</v>
      </c>
      <c r="S387" s="169" t="s">
        <v>2546</v>
      </c>
      <c r="T387" s="187">
        <v>44721</v>
      </c>
      <c r="U387" s="169" t="s">
        <v>2552</v>
      </c>
      <c r="V387" s="235"/>
      <c r="W387" s="221"/>
      <c r="X387" s="235"/>
      <c r="Y387" s="236"/>
      <c r="Z387" s="224"/>
      <c r="AA387" s="224"/>
      <c r="AB387" s="229"/>
      <c r="AC387" s="203"/>
      <c r="AD387" s="203"/>
      <c r="AE387" s="203"/>
      <c r="AF387" s="203"/>
      <c r="AG387" s="229"/>
    </row>
    <row r="388" spans="1:33" s="19" customFormat="1" ht="63">
      <c r="A388" s="221" t="s">
        <v>2982</v>
      </c>
      <c r="B388" s="221" t="s">
        <v>2166</v>
      </c>
      <c r="C388" s="222" t="s">
        <v>616</v>
      </c>
      <c r="D388" s="221" t="s">
        <v>2646</v>
      </c>
      <c r="E388" s="214">
        <v>1634433</v>
      </c>
      <c r="F388" s="222" t="s">
        <v>3136</v>
      </c>
      <c r="G388" s="221" t="s">
        <v>1045</v>
      </c>
      <c r="H388" s="223">
        <v>45090</v>
      </c>
      <c r="I388" s="221" t="s">
        <v>854</v>
      </c>
      <c r="J388" s="220" t="s">
        <v>1879</v>
      </c>
      <c r="K388" s="221">
        <v>1935</v>
      </c>
      <c r="L388" s="172" t="s">
        <v>1325</v>
      </c>
      <c r="M388" s="172"/>
      <c r="N388" s="172"/>
      <c r="O388" s="51"/>
      <c r="P388" s="51" t="s">
        <v>1696</v>
      </c>
      <c r="Q388" s="191" t="s">
        <v>1697</v>
      </c>
      <c r="R388" s="47" t="s">
        <v>1304</v>
      </c>
      <c r="S388" s="172" t="s">
        <v>1124</v>
      </c>
      <c r="T388" s="178">
        <v>2015</v>
      </c>
      <c r="U388" s="169" t="s">
        <v>3138</v>
      </c>
      <c r="V388" s="221" t="s">
        <v>1300</v>
      </c>
      <c r="W388" s="221">
        <v>40</v>
      </c>
      <c r="X388" s="224"/>
      <c r="Y388" s="232"/>
      <c r="Z388" s="224">
        <v>1</v>
      </c>
      <c r="AA388" s="224">
        <v>117650.9</v>
      </c>
      <c r="AB388" s="229" t="s">
        <v>1301</v>
      </c>
      <c r="AC388" s="203" t="s">
        <v>1302</v>
      </c>
      <c r="AD388" s="203"/>
      <c r="AE388" s="203"/>
      <c r="AF388" s="203"/>
      <c r="AG388" s="229"/>
    </row>
    <row r="389" spans="1:33" s="19" customFormat="1" ht="47.25">
      <c r="A389" s="221"/>
      <c r="B389" s="221"/>
      <c r="C389" s="222"/>
      <c r="D389" s="221"/>
      <c r="E389" s="214"/>
      <c r="F389" s="222"/>
      <c r="G389" s="221"/>
      <c r="H389" s="223"/>
      <c r="I389" s="221"/>
      <c r="J389" s="220"/>
      <c r="K389" s="221"/>
      <c r="L389" s="172" t="s">
        <v>1268</v>
      </c>
      <c r="M389" s="167">
        <v>2265006989</v>
      </c>
      <c r="N389" s="167">
        <v>226501001</v>
      </c>
      <c r="O389" s="182" t="s">
        <v>1269</v>
      </c>
      <c r="P389" s="167">
        <v>1634467101</v>
      </c>
      <c r="Q389" s="169" t="s">
        <v>1356</v>
      </c>
      <c r="R389" s="47" t="s">
        <v>80</v>
      </c>
      <c r="S389" s="169" t="s">
        <v>2546</v>
      </c>
      <c r="T389" s="187">
        <v>44721</v>
      </c>
      <c r="U389" s="169" t="s">
        <v>3137</v>
      </c>
      <c r="V389" s="221"/>
      <c r="W389" s="221"/>
      <c r="X389" s="224"/>
      <c r="Y389" s="232"/>
      <c r="Z389" s="224"/>
      <c r="AA389" s="224"/>
      <c r="AB389" s="229"/>
      <c r="AC389" s="203"/>
      <c r="AD389" s="203"/>
      <c r="AE389" s="203"/>
      <c r="AF389" s="203"/>
      <c r="AG389" s="229"/>
    </row>
    <row r="390" spans="1:33" ht="47.25">
      <c r="A390" s="214" t="s">
        <v>2983</v>
      </c>
      <c r="B390" s="225" t="s">
        <v>2166</v>
      </c>
      <c r="C390" s="203" t="s">
        <v>77</v>
      </c>
      <c r="D390" s="225" t="s">
        <v>1300</v>
      </c>
      <c r="E390" s="214">
        <v>1634433</v>
      </c>
      <c r="F390" s="203" t="s">
        <v>1175</v>
      </c>
      <c r="G390" s="214" t="s">
        <v>828</v>
      </c>
      <c r="H390" s="226">
        <v>41086</v>
      </c>
      <c r="I390" s="221" t="s">
        <v>854</v>
      </c>
      <c r="J390" s="220" t="s">
        <v>1879</v>
      </c>
      <c r="K390" s="221">
        <v>1935</v>
      </c>
      <c r="L390" s="172" t="s">
        <v>1325</v>
      </c>
      <c r="M390" s="172"/>
      <c r="N390" s="172"/>
      <c r="O390" s="51"/>
      <c r="P390" s="51" t="s">
        <v>1696</v>
      </c>
      <c r="Q390" s="191" t="s">
        <v>1697</v>
      </c>
      <c r="R390" s="47" t="s">
        <v>1304</v>
      </c>
      <c r="S390" s="47" t="s">
        <v>546</v>
      </c>
      <c r="T390" s="180">
        <v>42234</v>
      </c>
      <c r="U390" s="47" t="s">
        <v>2671</v>
      </c>
      <c r="V390" s="225" t="s">
        <v>1300</v>
      </c>
      <c r="W390" s="214">
        <v>13</v>
      </c>
      <c r="X390" s="225"/>
      <c r="Y390" s="228"/>
      <c r="Z390" s="220">
        <v>6107</v>
      </c>
      <c r="AA390" s="220">
        <v>349504.73</v>
      </c>
      <c r="AB390" s="229" t="s">
        <v>1301</v>
      </c>
      <c r="AC390" s="203" t="s">
        <v>1302</v>
      </c>
      <c r="AD390" s="203"/>
      <c r="AE390" s="203"/>
      <c r="AF390" s="203"/>
      <c r="AG390" s="203"/>
    </row>
    <row r="391" spans="1:33" ht="47.25">
      <c r="A391" s="214"/>
      <c r="B391" s="225"/>
      <c r="C391" s="203"/>
      <c r="D391" s="225"/>
      <c r="E391" s="214"/>
      <c r="F391" s="203"/>
      <c r="G391" s="214"/>
      <c r="H391" s="225"/>
      <c r="I391" s="221"/>
      <c r="J391" s="220"/>
      <c r="K391" s="221"/>
      <c r="L391" s="172" t="s">
        <v>1268</v>
      </c>
      <c r="M391" s="167">
        <v>2265006989</v>
      </c>
      <c r="N391" s="167">
        <v>226501001</v>
      </c>
      <c r="O391" s="182" t="s">
        <v>1269</v>
      </c>
      <c r="P391" s="167">
        <v>1634467101</v>
      </c>
      <c r="Q391" s="169" t="s">
        <v>1356</v>
      </c>
      <c r="R391" s="47" t="s">
        <v>80</v>
      </c>
      <c r="S391" s="172" t="s">
        <v>2538</v>
      </c>
      <c r="T391" s="173">
        <v>43717</v>
      </c>
      <c r="U391" s="172" t="s">
        <v>2670</v>
      </c>
      <c r="V391" s="225"/>
      <c r="W391" s="214"/>
      <c r="X391" s="225"/>
      <c r="Y391" s="228"/>
      <c r="Z391" s="220"/>
      <c r="AA391" s="220"/>
      <c r="AB391" s="229"/>
      <c r="AC391" s="203"/>
      <c r="AD391" s="203"/>
      <c r="AE391" s="203"/>
      <c r="AF391" s="203"/>
      <c r="AG391" s="203"/>
    </row>
    <row r="392" spans="1:33" ht="47.25">
      <c r="A392" s="214" t="s">
        <v>2984</v>
      </c>
      <c r="B392" s="225" t="s">
        <v>2166</v>
      </c>
      <c r="C392" s="203" t="s">
        <v>55</v>
      </c>
      <c r="D392" s="225" t="s">
        <v>2310</v>
      </c>
      <c r="E392" s="214">
        <v>1634433</v>
      </c>
      <c r="F392" s="203" t="s">
        <v>1073</v>
      </c>
      <c r="G392" s="214" t="s">
        <v>1079</v>
      </c>
      <c r="H392" s="226">
        <v>45260</v>
      </c>
      <c r="I392" s="221"/>
      <c r="J392" s="220"/>
      <c r="K392" s="221"/>
      <c r="L392" s="172" t="s">
        <v>1325</v>
      </c>
      <c r="M392" s="172"/>
      <c r="N392" s="172"/>
      <c r="O392" s="51"/>
      <c r="P392" s="51" t="s">
        <v>1696</v>
      </c>
      <c r="Q392" s="191" t="s">
        <v>1697</v>
      </c>
      <c r="R392" s="47" t="s">
        <v>1304</v>
      </c>
      <c r="S392" s="172" t="s">
        <v>546</v>
      </c>
      <c r="T392" s="173">
        <v>42234</v>
      </c>
      <c r="U392" s="172" t="s">
        <v>2713</v>
      </c>
      <c r="V392" s="225" t="s">
        <v>1300</v>
      </c>
      <c r="W392" s="214">
        <v>16525</v>
      </c>
      <c r="X392" s="225"/>
      <c r="Y392" s="228"/>
      <c r="Z392" s="220">
        <f>13144740+79087</f>
        <v>13223827</v>
      </c>
      <c r="AA392" s="220">
        <v>7162969.9500000002</v>
      </c>
      <c r="AB392" s="229" t="s">
        <v>1301</v>
      </c>
      <c r="AC392" s="203" t="s">
        <v>1302</v>
      </c>
      <c r="AD392" s="203"/>
      <c r="AE392" s="203"/>
      <c r="AF392" s="203"/>
      <c r="AG392" s="203" t="s">
        <v>1074</v>
      </c>
    </row>
    <row r="393" spans="1:33" ht="47.25">
      <c r="A393" s="214"/>
      <c r="B393" s="225"/>
      <c r="C393" s="203"/>
      <c r="D393" s="225"/>
      <c r="E393" s="214"/>
      <c r="F393" s="203"/>
      <c r="G393" s="214"/>
      <c r="H393" s="225"/>
      <c r="I393" s="221"/>
      <c r="J393" s="220"/>
      <c r="K393" s="221"/>
      <c r="L393" s="172" t="s">
        <v>1268</v>
      </c>
      <c r="M393" s="167">
        <v>2265006989</v>
      </c>
      <c r="N393" s="167">
        <v>226501001</v>
      </c>
      <c r="O393" s="182" t="s">
        <v>1269</v>
      </c>
      <c r="P393" s="167">
        <v>1634467101</v>
      </c>
      <c r="Q393" s="169" t="s">
        <v>1356</v>
      </c>
      <c r="R393" s="47" t="s">
        <v>80</v>
      </c>
      <c r="S393" s="172" t="s">
        <v>2538</v>
      </c>
      <c r="T393" s="173">
        <v>43717</v>
      </c>
      <c r="U393" s="172" t="s">
        <v>2712</v>
      </c>
      <c r="V393" s="225"/>
      <c r="W393" s="214"/>
      <c r="X393" s="225"/>
      <c r="Y393" s="228"/>
      <c r="Z393" s="220"/>
      <c r="AA393" s="220"/>
      <c r="AB393" s="229"/>
      <c r="AC393" s="203"/>
      <c r="AD393" s="203"/>
      <c r="AE393" s="203"/>
      <c r="AF393" s="203"/>
      <c r="AG393" s="203"/>
    </row>
    <row r="394" spans="1:33" ht="47.25">
      <c r="A394" s="214" t="s">
        <v>2985</v>
      </c>
      <c r="B394" s="225" t="s">
        <v>2166</v>
      </c>
      <c r="C394" s="222" t="s">
        <v>50</v>
      </c>
      <c r="D394" s="225" t="s">
        <v>2492</v>
      </c>
      <c r="E394" s="214">
        <v>1634482</v>
      </c>
      <c r="F394" s="222" t="s">
        <v>2569</v>
      </c>
      <c r="G394" s="214" t="s">
        <v>749</v>
      </c>
      <c r="H394" s="226">
        <v>44223</v>
      </c>
      <c r="I394" s="221" t="s">
        <v>854</v>
      </c>
      <c r="J394" s="220" t="s">
        <v>1879</v>
      </c>
      <c r="K394" s="221">
        <v>1935</v>
      </c>
      <c r="L394" s="172" t="s">
        <v>1325</v>
      </c>
      <c r="M394" s="172"/>
      <c r="N394" s="172"/>
      <c r="O394" s="51"/>
      <c r="P394" s="51" t="s">
        <v>1696</v>
      </c>
      <c r="Q394" s="191" t="s">
        <v>1697</v>
      </c>
      <c r="R394" s="47" t="s">
        <v>1304</v>
      </c>
      <c r="S394" s="172" t="s">
        <v>506</v>
      </c>
      <c r="T394" s="180">
        <v>41996</v>
      </c>
      <c r="U394" s="47" t="s">
        <v>2571</v>
      </c>
      <c r="V394" s="225" t="s">
        <v>1300</v>
      </c>
      <c r="W394" s="214">
        <v>6.5</v>
      </c>
      <c r="X394" s="225">
        <v>1</v>
      </c>
      <c r="Y394" s="228" t="s">
        <v>3699</v>
      </c>
      <c r="Z394" s="220">
        <v>3953.2</v>
      </c>
      <c r="AA394" s="220">
        <v>18360.37</v>
      </c>
      <c r="AB394" s="229" t="s">
        <v>1301</v>
      </c>
      <c r="AC394" s="203" t="s">
        <v>1302</v>
      </c>
      <c r="AD394" s="203"/>
      <c r="AE394" s="203"/>
      <c r="AF394" s="203"/>
      <c r="AG394" s="229"/>
    </row>
    <row r="395" spans="1:33" ht="47.25">
      <c r="A395" s="214"/>
      <c r="B395" s="225"/>
      <c r="C395" s="222"/>
      <c r="D395" s="225"/>
      <c r="E395" s="214"/>
      <c r="F395" s="222"/>
      <c r="G395" s="214"/>
      <c r="H395" s="225"/>
      <c r="I395" s="221"/>
      <c r="J395" s="220"/>
      <c r="K395" s="221"/>
      <c r="L395" s="172" t="s">
        <v>1268</v>
      </c>
      <c r="M395" s="167">
        <v>2265006989</v>
      </c>
      <c r="N395" s="167">
        <v>226501001</v>
      </c>
      <c r="O395" s="182" t="s">
        <v>1269</v>
      </c>
      <c r="P395" s="167">
        <v>1634467101</v>
      </c>
      <c r="Q395" s="169" t="s">
        <v>1356</v>
      </c>
      <c r="R395" s="47" t="s">
        <v>80</v>
      </c>
      <c r="S395" s="172" t="s">
        <v>2538</v>
      </c>
      <c r="T395" s="173">
        <v>43717</v>
      </c>
      <c r="U395" s="172" t="s">
        <v>2570</v>
      </c>
      <c r="V395" s="225"/>
      <c r="W395" s="214"/>
      <c r="X395" s="225"/>
      <c r="Y395" s="228"/>
      <c r="Z395" s="220"/>
      <c r="AA395" s="220"/>
      <c r="AB395" s="229"/>
      <c r="AC395" s="203"/>
      <c r="AD395" s="203"/>
      <c r="AE395" s="203"/>
      <c r="AF395" s="203"/>
      <c r="AG395" s="229"/>
    </row>
    <row r="396" spans="1:33" ht="47.25">
      <c r="A396" s="214" t="s">
        <v>2986</v>
      </c>
      <c r="B396" s="225" t="s">
        <v>2166</v>
      </c>
      <c r="C396" s="222" t="s">
        <v>884</v>
      </c>
      <c r="D396" s="225" t="s">
        <v>2492</v>
      </c>
      <c r="E396" s="214">
        <v>1634482</v>
      </c>
      <c r="F396" s="203" t="s">
        <v>2634</v>
      </c>
      <c r="G396" s="221" t="s">
        <v>856</v>
      </c>
      <c r="H396" s="226">
        <v>41086</v>
      </c>
      <c r="I396" s="221" t="s">
        <v>740</v>
      </c>
      <c r="J396" s="220" t="s">
        <v>1879</v>
      </c>
      <c r="K396" s="221">
        <v>3597</v>
      </c>
      <c r="L396" s="172" t="s">
        <v>1325</v>
      </c>
      <c r="M396" s="172"/>
      <c r="N396" s="172"/>
      <c r="O396" s="51"/>
      <c r="P396" s="51" t="s">
        <v>1696</v>
      </c>
      <c r="Q396" s="191" t="s">
        <v>1697</v>
      </c>
      <c r="R396" s="47" t="s">
        <v>1304</v>
      </c>
      <c r="S396" s="47" t="s">
        <v>546</v>
      </c>
      <c r="T396" s="180">
        <v>42234</v>
      </c>
      <c r="U396" s="47" t="s">
        <v>2637</v>
      </c>
      <c r="V396" s="225" t="s">
        <v>1300</v>
      </c>
      <c r="W396" s="214">
        <v>2</v>
      </c>
      <c r="X396" s="225"/>
      <c r="Y396" s="228"/>
      <c r="Z396" s="220">
        <v>28396.44</v>
      </c>
      <c r="AA396" s="220">
        <v>234014.59</v>
      </c>
      <c r="AB396" s="229" t="s">
        <v>1301</v>
      </c>
      <c r="AC396" s="203" t="s">
        <v>1302</v>
      </c>
      <c r="AD396" s="203"/>
      <c r="AE396" s="203"/>
      <c r="AF396" s="203"/>
      <c r="AG396" s="203" t="s">
        <v>1023</v>
      </c>
    </row>
    <row r="397" spans="1:33" ht="47.25">
      <c r="A397" s="214"/>
      <c r="B397" s="225"/>
      <c r="C397" s="222"/>
      <c r="D397" s="225"/>
      <c r="E397" s="214"/>
      <c r="F397" s="203"/>
      <c r="G397" s="221"/>
      <c r="H397" s="225"/>
      <c r="I397" s="221"/>
      <c r="J397" s="220"/>
      <c r="K397" s="221"/>
      <c r="L397" s="172" t="s">
        <v>1268</v>
      </c>
      <c r="M397" s="167">
        <v>2265006989</v>
      </c>
      <c r="N397" s="167">
        <v>226501001</v>
      </c>
      <c r="O397" s="182" t="s">
        <v>1269</v>
      </c>
      <c r="P397" s="167">
        <v>1634467101</v>
      </c>
      <c r="Q397" s="169" t="s">
        <v>1356</v>
      </c>
      <c r="R397" s="47" t="s">
        <v>80</v>
      </c>
      <c r="S397" s="172" t="s">
        <v>2538</v>
      </c>
      <c r="T397" s="173">
        <v>43717</v>
      </c>
      <c r="U397" s="172" t="s">
        <v>2636</v>
      </c>
      <c r="V397" s="225"/>
      <c r="W397" s="214"/>
      <c r="X397" s="225"/>
      <c r="Y397" s="228"/>
      <c r="Z397" s="220"/>
      <c r="AA397" s="220"/>
      <c r="AB397" s="229"/>
      <c r="AC397" s="203"/>
      <c r="AD397" s="203"/>
      <c r="AE397" s="203"/>
      <c r="AF397" s="203"/>
      <c r="AG397" s="203"/>
    </row>
    <row r="398" spans="1:33" ht="47.25">
      <c r="A398" s="214" t="s">
        <v>2987</v>
      </c>
      <c r="B398" s="225" t="s">
        <v>2166</v>
      </c>
      <c r="C398" s="203" t="s">
        <v>54</v>
      </c>
      <c r="D398" s="225" t="s">
        <v>2310</v>
      </c>
      <c r="E398" s="214">
        <v>1634482</v>
      </c>
      <c r="F398" s="203" t="s">
        <v>2697</v>
      </c>
      <c r="G398" s="225" t="s">
        <v>2696</v>
      </c>
      <c r="H398" s="226">
        <v>45523</v>
      </c>
      <c r="I398" s="221"/>
      <c r="J398" s="220"/>
      <c r="K398" s="221"/>
      <c r="L398" s="172" t="s">
        <v>1325</v>
      </c>
      <c r="M398" s="172"/>
      <c r="N398" s="172"/>
      <c r="O398" s="51"/>
      <c r="P398" s="51" t="s">
        <v>1696</v>
      </c>
      <c r="Q398" s="191" t="s">
        <v>1697</v>
      </c>
      <c r="R398" s="47" t="s">
        <v>1304</v>
      </c>
      <c r="S398" s="47" t="s">
        <v>506</v>
      </c>
      <c r="T398" s="180">
        <v>41996</v>
      </c>
      <c r="U398" s="47" t="s">
        <v>2698</v>
      </c>
      <c r="V398" s="225" t="s">
        <v>1300</v>
      </c>
      <c r="W398" s="214">
        <v>11155.3</v>
      </c>
      <c r="X398" s="225"/>
      <c r="Y398" s="228"/>
      <c r="Z398" s="220">
        <v>29168.49</v>
      </c>
      <c r="AA398" s="225">
        <v>4636972.4800000004</v>
      </c>
      <c r="AB398" s="229" t="s">
        <v>1301</v>
      </c>
      <c r="AC398" s="203" t="s">
        <v>1302</v>
      </c>
      <c r="AD398" s="203"/>
      <c r="AE398" s="203"/>
      <c r="AF398" s="203"/>
      <c r="AG398" s="203"/>
    </row>
    <row r="399" spans="1:33" ht="47.25">
      <c r="A399" s="214"/>
      <c r="B399" s="225"/>
      <c r="C399" s="203"/>
      <c r="D399" s="225"/>
      <c r="E399" s="214"/>
      <c r="F399" s="203"/>
      <c r="G399" s="225"/>
      <c r="H399" s="225"/>
      <c r="I399" s="221"/>
      <c r="J399" s="220"/>
      <c r="K399" s="221"/>
      <c r="L399" s="172" t="s">
        <v>1268</v>
      </c>
      <c r="M399" s="167">
        <v>2265006989</v>
      </c>
      <c r="N399" s="167">
        <v>226501001</v>
      </c>
      <c r="O399" s="182" t="s">
        <v>1269</v>
      </c>
      <c r="P399" s="167">
        <v>1634467101</v>
      </c>
      <c r="Q399" s="169" t="s">
        <v>1356</v>
      </c>
      <c r="R399" s="47" t="s">
        <v>80</v>
      </c>
      <c r="S399" s="172" t="s">
        <v>2538</v>
      </c>
      <c r="T399" s="173">
        <v>43717</v>
      </c>
      <c r="U399" s="172" t="s">
        <v>2699</v>
      </c>
      <c r="V399" s="225"/>
      <c r="W399" s="214"/>
      <c r="X399" s="225"/>
      <c r="Y399" s="228"/>
      <c r="Z399" s="220"/>
      <c r="AA399" s="225"/>
      <c r="AB399" s="229"/>
      <c r="AC399" s="203"/>
      <c r="AD399" s="203"/>
      <c r="AE399" s="203"/>
      <c r="AF399" s="203"/>
      <c r="AG399" s="203"/>
    </row>
    <row r="400" spans="1:33" ht="47.25">
      <c r="A400" s="214" t="s">
        <v>2988</v>
      </c>
      <c r="B400" s="225" t="s">
        <v>2166</v>
      </c>
      <c r="C400" s="203" t="s">
        <v>50</v>
      </c>
      <c r="D400" s="225" t="s">
        <v>2492</v>
      </c>
      <c r="E400" s="214">
        <v>1634450</v>
      </c>
      <c r="F400" s="203" t="s">
        <v>1096</v>
      </c>
      <c r="G400" s="214" t="s">
        <v>1113</v>
      </c>
      <c r="H400" s="226">
        <v>45336</v>
      </c>
      <c r="I400" s="221" t="s">
        <v>1099</v>
      </c>
      <c r="J400" s="220" t="s">
        <v>1879</v>
      </c>
      <c r="K400" s="221">
        <v>1029</v>
      </c>
      <c r="L400" s="172" t="s">
        <v>1325</v>
      </c>
      <c r="M400" s="172"/>
      <c r="N400" s="172"/>
      <c r="O400" s="51"/>
      <c r="P400" s="51" t="s">
        <v>1696</v>
      </c>
      <c r="Q400" s="191" t="s">
        <v>1697</v>
      </c>
      <c r="R400" s="47" t="s">
        <v>1304</v>
      </c>
      <c r="S400" s="47" t="s">
        <v>546</v>
      </c>
      <c r="T400" s="180">
        <v>42234</v>
      </c>
      <c r="U400" s="47" t="s">
        <v>2630</v>
      </c>
      <c r="V400" s="225" t="s">
        <v>1300</v>
      </c>
      <c r="W400" s="214">
        <v>75</v>
      </c>
      <c r="X400" s="225"/>
      <c r="Y400" s="228"/>
      <c r="Z400" s="220">
        <v>14000</v>
      </c>
      <c r="AA400" s="225">
        <v>229945.61</v>
      </c>
      <c r="AB400" s="229" t="s">
        <v>1301</v>
      </c>
      <c r="AC400" s="203" t="s">
        <v>1302</v>
      </c>
      <c r="AD400" s="203"/>
      <c r="AE400" s="203"/>
      <c r="AF400" s="203"/>
      <c r="AG400" s="229" t="s">
        <v>1098</v>
      </c>
    </row>
    <row r="401" spans="1:33" ht="47.25">
      <c r="A401" s="214"/>
      <c r="B401" s="225"/>
      <c r="C401" s="203"/>
      <c r="D401" s="225"/>
      <c r="E401" s="214"/>
      <c r="F401" s="203"/>
      <c r="G401" s="214"/>
      <c r="H401" s="225"/>
      <c r="I401" s="221"/>
      <c r="J401" s="220"/>
      <c r="K401" s="221"/>
      <c r="L401" s="172" t="s">
        <v>1268</v>
      </c>
      <c r="M401" s="167">
        <v>2265006989</v>
      </c>
      <c r="N401" s="167">
        <v>226501001</v>
      </c>
      <c r="O401" s="182" t="s">
        <v>1269</v>
      </c>
      <c r="P401" s="167">
        <v>1634467101</v>
      </c>
      <c r="Q401" s="169" t="s">
        <v>1356</v>
      </c>
      <c r="R401" s="47" t="s">
        <v>80</v>
      </c>
      <c r="S401" s="172" t="s">
        <v>2538</v>
      </c>
      <c r="T401" s="173">
        <v>43717</v>
      </c>
      <c r="U401" s="172" t="s">
        <v>2629</v>
      </c>
      <c r="V401" s="225"/>
      <c r="W401" s="214"/>
      <c r="X401" s="225"/>
      <c r="Y401" s="228"/>
      <c r="Z401" s="220"/>
      <c r="AA401" s="225"/>
      <c r="AB401" s="229"/>
      <c r="AC401" s="203"/>
      <c r="AD401" s="203"/>
      <c r="AE401" s="203"/>
      <c r="AF401" s="203"/>
      <c r="AG401" s="229"/>
    </row>
    <row r="402" spans="1:33" ht="47.25">
      <c r="A402" s="214" t="s">
        <v>2989</v>
      </c>
      <c r="B402" s="214" t="s">
        <v>2166</v>
      </c>
      <c r="C402" s="203" t="s">
        <v>47</v>
      </c>
      <c r="D402" s="221" t="s">
        <v>1300</v>
      </c>
      <c r="E402" s="214">
        <v>1634450</v>
      </c>
      <c r="F402" s="203" t="s">
        <v>2658</v>
      </c>
      <c r="G402" s="214" t="s">
        <v>482</v>
      </c>
      <c r="H402" s="223">
        <v>41086</v>
      </c>
      <c r="I402" s="221" t="s">
        <v>1099</v>
      </c>
      <c r="J402" s="220" t="s">
        <v>1879</v>
      </c>
      <c r="K402" s="221">
        <v>1029</v>
      </c>
      <c r="L402" s="172" t="s">
        <v>1325</v>
      </c>
      <c r="M402" s="172"/>
      <c r="N402" s="172"/>
      <c r="O402" s="51"/>
      <c r="P402" s="51" t="s">
        <v>1696</v>
      </c>
      <c r="Q402" s="191" t="s">
        <v>1697</v>
      </c>
      <c r="R402" s="47" t="s">
        <v>1304</v>
      </c>
      <c r="S402" s="47" t="s">
        <v>546</v>
      </c>
      <c r="T402" s="180">
        <v>42234</v>
      </c>
      <c r="U402" s="172" t="s">
        <v>2657</v>
      </c>
      <c r="V402" s="214" t="s">
        <v>1300</v>
      </c>
      <c r="W402" s="214">
        <v>10</v>
      </c>
      <c r="X402" s="220"/>
      <c r="Y402" s="227"/>
      <c r="Z402" s="220">
        <v>127604</v>
      </c>
      <c r="AA402" s="220">
        <v>248640.51</v>
      </c>
      <c r="AB402" s="229" t="s">
        <v>1301</v>
      </c>
      <c r="AC402" s="203" t="s">
        <v>1302</v>
      </c>
      <c r="AD402" s="203"/>
      <c r="AE402" s="203"/>
      <c r="AF402" s="203"/>
      <c r="AG402" s="203"/>
    </row>
    <row r="403" spans="1:33" ht="47.25">
      <c r="A403" s="214"/>
      <c r="B403" s="214"/>
      <c r="C403" s="203"/>
      <c r="D403" s="221"/>
      <c r="E403" s="214"/>
      <c r="F403" s="203"/>
      <c r="G403" s="214"/>
      <c r="H403" s="221"/>
      <c r="I403" s="221"/>
      <c r="J403" s="220"/>
      <c r="K403" s="221"/>
      <c r="L403" s="172" t="s">
        <v>1268</v>
      </c>
      <c r="M403" s="167">
        <v>2265006989</v>
      </c>
      <c r="N403" s="167">
        <v>226501001</v>
      </c>
      <c r="O403" s="182" t="s">
        <v>1269</v>
      </c>
      <c r="P403" s="167">
        <v>1634467101</v>
      </c>
      <c r="Q403" s="169" t="s">
        <v>1356</v>
      </c>
      <c r="R403" s="47" t="s">
        <v>80</v>
      </c>
      <c r="S403" s="172" t="s">
        <v>2538</v>
      </c>
      <c r="T403" s="173">
        <v>43717</v>
      </c>
      <c r="U403" s="172" t="s">
        <v>2656</v>
      </c>
      <c r="V403" s="214"/>
      <c r="W403" s="214"/>
      <c r="X403" s="220"/>
      <c r="Y403" s="227"/>
      <c r="Z403" s="220"/>
      <c r="AA403" s="220"/>
      <c r="AB403" s="229"/>
      <c r="AC403" s="203"/>
      <c r="AD403" s="203"/>
      <c r="AE403" s="203"/>
      <c r="AF403" s="203"/>
      <c r="AG403" s="203"/>
    </row>
    <row r="404" spans="1:33" ht="47.25">
      <c r="A404" s="214" t="s">
        <v>2990</v>
      </c>
      <c r="B404" s="214" t="s">
        <v>2166</v>
      </c>
      <c r="C404" s="203" t="s">
        <v>50</v>
      </c>
      <c r="D404" s="225" t="s">
        <v>2492</v>
      </c>
      <c r="E404" s="214">
        <v>1634450</v>
      </c>
      <c r="F404" s="203" t="s">
        <v>1097</v>
      </c>
      <c r="G404" s="214" t="s">
        <v>1118</v>
      </c>
      <c r="H404" s="219">
        <v>45338</v>
      </c>
      <c r="I404" s="221" t="s">
        <v>1102</v>
      </c>
      <c r="J404" s="220" t="s">
        <v>1879</v>
      </c>
      <c r="K404" s="221">
        <v>1315</v>
      </c>
      <c r="L404" s="172" t="s">
        <v>1325</v>
      </c>
      <c r="M404" s="172"/>
      <c r="N404" s="172"/>
      <c r="O404" s="51"/>
      <c r="P404" s="51" t="s">
        <v>1696</v>
      </c>
      <c r="Q404" s="191" t="s">
        <v>1697</v>
      </c>
      <c r="R404" s="47" t="s">
        <v>1304</v>
      </c>
      <c r="S404" s="47" t="s">
        <v>546</v>
      </c>
      <c r="T404" s="180">
        <v>42234</v>
      </c>
      <c r="U404" s="172" t="s">
        <v>2633</v>
      </c>
      <c r="V404" s="214" t="s">
        <v>1300</v>
      </c>
      <c r="W404" s="214">
        <v>76</v>
      </c>
      <c r="X404" s="220"/>
      <c r="Y404" s="227"/>
      <c r="Z404" s="220">
        <v>14000</v>
      </c>
      <c r="AA404" s="220">
        <v>233015.61</v>
      </c>
      <c r="AB404" s="229" t="s">
        <v>1301</v>
      </c>
      <c r="AC404" s="203" t="s">
        <v>1302</v>
      </c>
      <c r="AD404" s="203"/>
      <c r="AE404" s="203"/>
      <c r="AF404" s="203"/>
      <c r="AG404" s="229" t="s">
        <v>1098</v>
      </c>
    </row>
    <row r="405" spans="1:33" ht="47.25">
      <c r="A405" s="214"/>
      <c r="B405" s="214"/>
      <c r="C405" s="203"/>
      <c r="D405" s="225"/>
      <c r="E405" s="214"/>
      <c r="F405" s="203"/>
      <c r="G405" s="214"/>
      <c r="H405" s="214"/>
      <c r="I405" s="221"/>
      <c r="J405" s="220"/>
      <c r="K405" s="221"/>
      <c r="L405" s="172" t="s">
        <v>1268</v>
      </c>
      <c r="M405" s="167">
        <v>2265006989</v>
      </c>
      <c r="N405" s="167">
        <v>226501001</v>
      </c>
      <c r="O405" s="182" t="s">
        <v>1269</v>
      </c>
      <c r="P405" s="167">
        <v>1634467101</v>
      </c>
      <c r="Q405" s="169" t="s">
        <v>1356</v>
      </c>
      <c r="R405" s="47" t="s">
        <v>80</v>
      </c>
      <c r="S405" s="172" t="s">
        <v>2538</v>
      </c>
      <c r="T405" s="173">
        <v>43717</v>
      </c>
      <c r="U405" s="172" t="s">
        <v>2632</v>
      </c>
      <c r="V405" s="214"/>
      <c r="W405" s="214"/>
      <c r="X405" s="220"/>
      <c r="Y405" s="227"/>
      <c r="Z405" s="220"/>
      <c r="AA405" s="220"/>
      <c r="AB405" s="229"/>
      <c r="AC405" s="203"/>
      <c r="AD405" s="203"/>
      <c r="AE405" s="203"/>
      <c r="AF405" s="203"/>
      <c r="AG405" s="229"/>
    </row>
    <row r="406" spans="1:33" ht="47.25">
      <c r="A406" s="214" t="s">
        <v>2991</v>
      </c>
      <c r="B406" s="214" t="s">
        <v>2166</v>
      </c>
      <c r="C406" s="203" t="s">
        <v>47</v>
      </c>
      <c r="D406" s="225" t="s">
        <v>1300</v>
      </c>
      <c r="E406" s="214">
        <v>1634450</v>
      </c>
      <c r="F406" s="222" t="s">
        <v>2653</v>
      </c>
      <c r="G406" s="221" t="s">
        <v>902</v>
      </c>
      <c r="H406" s="219">
        <v>41086</v>
      </c>
      <c r="I406" s="221" t="s">
        <v>1102</v>
      </c>
      <c r="J406" s="220" t="s">
        <v>1879</v>
      </c>
      <c r="K406" s="221">
        <v>1315</v>
      </c>
      <c r="L406" s="172" t="s">
        <v>1325</v>
      </c>
      <c r="M406" s="172"/>
      <c r="N406" s="172"/>
      <c r="O406" s="51"/>
      <c r="P406" s="51" t="s">
        <v>1696</v>
      </c>
      <c r="Q406" s="191" t="s">
        <v>1697</v>
      </c>
      <c r="R406" s="47" t="s">
        <v>1304</v>
      </c>
      <c r="S406" s="47" t="s">
        <v>546</v>
      </c>
      <c r="T406" s="180">
        <v>42234</v>
      </c>
      <c r="U406" s="172" t="s">
        <v>2654</v>
      </c>
      <c r="V406" s="214" t="s">
        <v>1300</v>
      </c>
      <c r="W406" s="214">
        <v>15.3</v>
      </c>
      <c r="X406" s="220"/>
      <c r="Y406" s="227"/>
      <c r="Z406" s="220">
        <v>132724</v>
      </c>
      <c r="AA406" s="220">
        <v>248640.51</v>
      </c>
      <c r="AB406" s="229" t="s">
        <v>1301</v>
      </c>
      <c r="AC406" s="203" t="s">
        <v>1302</v>
      </c>
      <c r="AD406" s="203"/>
      <c r="AE406" s="203"/>
      <c r="AF406" s="203"/>
      <c r="AG406" s="203"/>
    </row>
    <row r="407" spans="1:33" ht="47.25">
      <c r="A407" s="214"/>
      <c r="B407" s="214"/>
      <c r="C407" s="203"/>
      <c r="D407" s="225"/>
      <c r="E407" s="214"/>
      <c r="F407" s="222"/>
      <c r="G407" s="221"/>
      <c r="H407" s="214"/>
      <c r="I407" s="221"/>
      <c r="J407" s="220"/>
      <c r="K407" s="221"/>
      <c r="L407" s="172" t="s">
        <v>1268</v>
      </c>
      <c r="M407" s="167">
        <v>2265006989</v>
      </c>
      <c r="N407" s="167">
        <v>226501001</v>
      </c>
      <c r="O407" s="182" t="s">
        <v>1269</v>
      </c>
      <c r="P407" s="167">
        <v>1634467101</v>
      </c>
      <c r="Q407" s="169" t="s">
        <v>1356</v>
      </c>
      <c r="R407" s="47" t="s">
        <v>80</v>
      </c>
      <c r="S407" s="172" t="s">
        <v>2538</v>
      </c>
      <c r="T407" s="173">
        <v>43717</v>
      </c>
      <c r="U407" s="172" t="s">
        <v>2655</v>
      </c>
      <c r="V407" s="214"/>
      <c r="W407" s="214"/>
      <c r="X407" s="220"/>
      <c r="Y407" s="227"/>
      <c r="Z407" s="220"/>
      <c r="AA407" s="220"/>
      <c r="AB407" s="229"/>
      <c r="AC407" s="203"/>
      <c r="AD407" s="203"/>
      <c r="AE407" s="203"/>
      <c r="AF407" s="203"/>
      <c r="AG407" s="203"/>
    </row>
    <row r="408" spans="1:33" ht="47.25">
      <c r="A408" s="214" t="s">
        <v>2992</v>
      </c>
      <c r="B408" s="225" t="s">
        <v>2166</v>
      </c>
      <c r="C408" s="203" t="s">
        <v>654</v>
      </c>
      <c r="D408" s="225" t="s">
        <v>2492</v>
      </c>
      <c r="E408" s="214">
        <v>1634450</v>
      </c>
      <c r="F408" s="203" t="s">
        <v>2572</v>
      </c>
      <c r="G408" s="214" t="s">
        <v>492</v>
      </c>
      <c r="H408" s="226">
        <v>43627</v>
      </c>
      <c r="I408" s="221" t="s">
        <v>692</v>
      </c>
      <c r="J408" s="220" t="s">
        <v>1879</v>
      </c>
      <c r="K408" s="221">
        <v>1604</v>
      </c>
      <c r="L408" s="172" t="s">
        <v>1325</v>
      </c>
      <c r="M408" s="172"/>
      <c r="N408" s="172"/>
      <c r="O408" s="51"/>
      <c r="P408" s="51" t="s">
        <v>1696</v>
      </c>
      <c r="Q408" s="191" t="s">
        <v>1697</v>
      </c>
      <c r="R408" s="47" t="s">
        <v>1304</v>
      </c>
      <c r="S408" s="47" t="s">
        <v>546</v>
      </c>
      <c r="T408" s="180">
        <v>42234</v>
      </c>
      <c r="U408" s="47" t="s">
        <v>2574</v>
      </c>
      <c r="V408" s="225" t="s">
        <v>1300</v>
      </c>
      <c r="W408" s="214">
        <v>75</v>
      </c>
      <c r="X408" s="225"/>
      <c r="Y408" s="228"/>
      <c r="Z408" s="220">
        <v>14000</v>
      </c>
      <c r="AA408" s="220">
        <v>229945.61</v>
      </c>
      <c r="AB408" s="229" t="s">
        <v>1301</v>
      </c>
      <c r="AC408" s="203" t="s">
        <v>1302</v>
      </c>
      <c r="AD408" s="203"/>
      <c r="AE408" s="203"/>
      <c r="AF408" s="203"/>
      <c r="AG408" s="229" t="s">
        <v>2575</v>
      </c>
    </row>
    <row r="409" spans="1:33" ht="47.25">
      <c r="A409" s="214"/>
      <c r="B409" s="225"/>
      <c r="C409" s="203"/>
      <c r="D409" s="225"/>
      <c r="E409" s="214"/>
      <c r="F409" s="203"/>
      <c r="G409" s="214"/>
      <c r="H409" s="225"/>
      <c r="I409" s="221"/>
      <c r="J409" s="220"/>
      <c r="K409" s="221"/>
      <c r="L409" s="172" t="s">
        <v>1268</v>
      </c>
      <c r="M409" s="167">
        <v>2265006989</v>
      </c>
      <c r="N409" s="167">
        <v>226501001</v>
      </c>
      <c r="O409" s="182" t="s">
        <v>1269</v>
      </c>
      <c r="P409" s="167">
        <v>1634467101</v>
      </c>
      <c r="Q409" s="169" t="s">
        <v>1356</v>
      </c>
      <c r="R409" s="47" t="s">
        <v>80</v>
      </c>
      <c r="S409" s="172" t="s">
        <v>2538</v>
      </c>
      <c r="T409" s="173">
        <v>43717</v>
      </c>
      <c r="U409" s="172" t="s">
        <v>2573</v>
      </c>
      <c r="V409" s="225"/>
      <c r="W409" s="214"/>
      <c r="X409" s="225"/>
      <c r="Y409" s="228"/>
      <c r="Z409" s="220"/>
      <c r="AA409" s="220"/>
      <c r="AB409" s="229"/>
      <c r="AC409" s="203"/>
      <c r="AD409" s="203"/>
      <c r="AE409" s="203"/>
      <c r="AF409" s="203"/>
      <c r="AG409" s="229"/>
    </row>
    <row r="410" spans="1:33" ht="47.25">
      <c r="A410" s="214" t="s">
        <v>2993</v>
      </c>
      <c r="B410" s="214" t="s">
        <v>2166</v>
      </c>
      <c r="C410" s="203" t="s">
        <v>47</v>
      </c>
      <c r="D410" s="225" t="s">
        <v>1300</v>
      </c>
      <c r="E410" s="214">
        <v>1634450</v>
      </c>
      <c r="F410" s="203" t="s">
        <v>2660</v>
      </c>
      <c r="G410" s="214" t="s">
        <v>483</v>
      </c>
      <c r="H410" s="219">
        <v>41086</v>
      </c>
      <c r="I410" s="221" t="s">
        <v>692</v>
      </c>
      <c r="J410" s="220" t="s">
        <v>1879</v>
      </c>
      <c r="K410" s="221">
        <v>1604</v>
      </c>
      <c r="L410" s="172" t="s">
        <v>1325</v>
      </c>
      <c r="M410" s="172"/>
      <c r="N410" s="172"/>
      <c r="O410" s="51"/>
      <c r="P410" s="51" t="s">
        <v>1696</v>
      </c>
      <c r="Q410" s="191" t="s">
        <v>1697</v>
      </c>
      <c r="R410" s="47" t="s">
        <v>1304</v>
      </c>
      <c r="S410" s="47" t="s">
        <v>546</v>
      </c>
      <c r="T410" s="180">
        <v>42234</v>
      </c>
      <c r="U410" s="172" t="s">
        <v>2662</v>
      </c>
      <c r="V410" s="214" t="s">
        <v>1300</v>
      </c>
      <c r="W410" s="214">
        <v>15</v>
      </c>
      <c r="X410" s="220"/>
      <c r="Y410" s="227"/>
      <c r="Z410" s="220">
        <v>139202</v>
      </c>
      <c r="AA410" s="220">
        <v>357045.34</v>
      </c>
      <c r="AB410" s="229" t="s">
        <v>1301</v>
      </c>
      <c r="AC410" s="203" t="s">
        <v>1302</v>
      </c>
      <c r="AD410" s="203"/>
      <c r="AE410" s="203"/>
      <c r="AF410" s="203"/>
      <c r="AG410" s="203"/>
    </row>
    <row r="411" spans="1:33" ht="47.25">
      <c r="A411" s="214"/>
      <c r="B411" s="214"/>
      <c r="C411" s="203"/>
      <c r="D411" s="225"/>
      <c r="E411" s="214"/>
      <c r="F411" s="203"/>
      <c r="G411" s="214"/>
      <c r="H411" s="214"/>
      <c r="I411" s="221"/>
      <c r="J411" s="220"/>
      <c r="K411" s="221"/>
      <c r="L411" s="172" t="s">
        <v>1268</v>
      </c>
      <c r="M411" s="167">
        <v>2265006989</v>
      </c>
      <c r="N411" s="167">
        <v>226501001</v>
      </c>
      <c r="O411" s="182" t="s">
        <v>1269</v>
      </c>
      <c r="P411" s="167">
        <v>1634467101</v>
      </c>
      <c r="Q411" s="169" t="s">
        <v>1356</v>
      </c>
      <c r="R411" s="47" t="s">
        <v>80</v>
      </c>
      <c r="S411" s="172" t="s">
        <v>2538</v>
      </c>
      <c r="T411" s="173">
        <v>43717</v>
      </c>
      <c r="U411" s="172" t="s">
        <v>2661</v>
      </c>
      <c r="V411" s="214"/>
      <c r="W411" s="214"/>
      <c r="X411" s="220"/>
      <c r="Y411" s="227"/>
      <c r="Z411" s="220"/>
      <c r="AA411" s="220"/>
      <c r="AB411" s="229"/>
      <c r="AC411" s="203"/>
      <c r="AD411" s="203"/>
      <c r="AE411" s="203"/>
      <c r="AF411" s="203"/>
      <c r="AG411" s="203"/>
    </row>
    <row r="412" spans="1:33" ht="47.25">
      <c r="A412" s="214" t="s">
        <v>2994</v>
      </c>
      <c r="B412" s="214" t="s">
        <v>2166</v>
      </c>
      <c r="C412" s="203" t="s">
        <v>1091</v>
      </c>
      <c r="D412" s="225" t="s">
        <v>2492</v>
      </c>
      <c r="E412" s="214">
        <v>1634450</v>
      </c>
      <c r="F412" s="203" t="s">
        <v>2576</v>
      </c>
      <c r="G412" s="214" t="s">
        <v>491</v>
      </c>
      <c r="H412" s="219">
        <v>43622</v>
      </c>
      <c r="I412" s="221" t="s">
        <v>693</v>
      </c>
      <c r="J412" s="220" t="s">
        <v>1879</v>
      </c>
      <c r="K412" s="221">
        <v>400</v>
      </c>
      <c r="L412" s="172" t="s">
        <v>1325</v>
      </c>
      <c r="M412" s="172"/>
      <c r="N412" s="172"/>
      <c r="O412" s="51"/>
      <c r="P412" s="51" t="s">
        <v>1696</v>
      </c>
      <c r="Q412" s="191" t="s">
        <v>1697</v>
      </c>
      <c r="R412" s="47" t="s">
        <v>1304</v>
      </c>
      <c r="S412" s="47" t="s">
        <v>546</v>
      </c>
      <c r="T412" s="180">
        <v>42234</v>
      </c>
      <c r="U412" s="172" t="s">
        <v>2578</v>
      </c>
      <c r="V412" s="214" t="s">
        <v>1300</v>
      </c>
      <c r="W412" s="214">
        <v>75</v>
      </c>
      <c r="X412" s="220"/>
      <c r="Y412" s="227"/>
      <c r="Z412" s="220">
        <v>14000</v>
      </c>
      <c r="AA412" s="220">
        <v>229945.61</v>
      </c>
      <c r="AB412" s="229" t="s">
        <v>1301</v>
      </c>
      <c r="AC412" s="203" t="s">
        <v>1302</v>
      </c>
      <c r="AD412" s="203"/>
      <c r="AE412" s="203"/>
      <c r="AF412" s="203"/>
      <c r="AG412" s="229"/>
    </row>
    <row r="413" spans="1:33" ht="47.25">
      <c r="A413" s="214"/>
      <c r="B413" s="214"/>
      <c r="C413" s="203"/>
      <c r="D413" s="225"/>
      <c r="E413" s="214"/>
      <c r="F413" s="203"/>
      <c r="G413" s="214"/>
      <c r="H413" s="214"/>
      <c r="I413" s="221"/>
      <c r="J413" s="220"/>
      <c r="K413" s="221"/>
      <c r="L413" s="172" t="s">
        <v>1268</v>
      </c>
      <c r="M413" s="167">
        <v>2265006989</v>
      </c>
      <c r="N413" s="167">
        <v>226501001</v>
      </c>
      <c r="O413" s="182" t="s">
        <v>1269</v>
      </c>
      <c r="P413" s="167">
        <v>1634467101</v>
      </c>
      <c r="Q413" s="169" t="s">
        <v>1356</v>
      </c>
      <c r="R413" s="47" t="s">
        <v>80</v>
      </c>
      <c r="S413" s="172" t="s">
        <v>2538</v>
      </c>
      <c r="T413" s="173">
        <v>43717</v>
      </c>
      <c r="U413" s="172" t="s">
        <v>2577</v>
      </c>
      <c r="V413" s="214"/>
      <c r="W413" s="214"/>
      <c r="X413" s="220"/>
      <c r="Y413" s="227"/>
      <c r="Z413" s="220"/>
      <c r="AA413" s="220"/>
      <c r="AB413" s="229"/>
      <c r="AC413" s="203"/>
      <c r="AD413" s="203"/>
      <c r="AE413" s="203"/>
      <c r="AF413" s="203"/>
      <c r="AG413" s="229"/>
    </row>
    <row r="414" spans="1:33" ht="47.25">
      <c r="A414" s="214" t="s">
        <v>2995</v>
      </c>
      <c r="B414" s="214" t="s">
        <v>2166</v>
      </c>
      <c r="C414" s="203" t="s">
        <v>47</v>
      </c>
      <c r="D414" s="214" t="s">
        <v>1300</v>
      </c>
      <c r="E414" s="214">
        <v>1634450</v>
      </c>
      <c r="F414" s="203" t="s">
        <v>2664</v>
      </c>
      <c r="G414" s="214" t="s">
        <v>484</v>
      </c>
      <c r="H414" s="219">
        <v>41086</v>
      </c>
      <c r="I414" s="221" t="s">
        <v>693</v>
      </c>
      <c r="J414" s="220" t="s">
        <v>1879</v>
      </c>
      <c r="K414" s="221">
        <v>400</v>
      </c>
      <c r="L414" s="172" t="s">
        <v>1325</v>
      </c>
      <c r="M414" s="172"/>
      <c r="N414" s="172"/>
      <c r="O414" s="51"/>
      <c r="P414" s="51" t="s">
        <v>1696</v>
      </c>
      <c r="Q414" s="191" t="s">
        <v>1697</v>
      </c>
      <c r="R414" s="47" t="s">
        <v>1304</v>
      </c>
      <c r="S414" s="47" t="s">
        <v>546</v>
      </c>
      <c r="T414" s="180">
        <v>42234</v>
      </c>
      <c r="U414" s="172" t="s">
        <v>2666</v>
      </c>
      <c r="V414" s="214" t="s">
        <v>1300</v>
      </c>
      <c r="W414" s="214">
        <v>10</v>
      </c>
      <c r="X414" s="220"/>
      <c r="Y414" s="227"/>
      <c r="Z414" s="220">
        <v>140103</v>
      </c>
      <c r="AA414" s="220">
        <v>248640.51</v>
      </c>
      <c r="AB414" s="229" t="s">
        <v>1301</v>
      </c>
      <c r="AC414" s="203" t="s">
        <v>1302</v>
      </c>
      <c r="AD414" s="203"/>
      <c r="AE414" s="203"/>
      <c r="AF414" s="203"/>
      <c r="AG414" s="203"/>
    </row>
    <row r="415" spans="1:33" ht="47.25">
      <c r="A415" s="214"/>
      <c r="B415" s="214"/>
      <c r="C415" s="203"/>
      <c r="D415" s="214"/>
      <c r="E415" s="214"/>
      <c r="F415" s="203"/>
      <c r="G415" s="214"/>
      <c r="H415" s="214"/>
      <c r="I415" s="221"/>
      <c r="J415" s="220"/>
      <c r="K415" s="221"/>
      <c r="L415" s="172" t="s">
        <v>1268</v>
      </c>
      <c r="M415" s="167">
        <v>2265006989</v>
      </c>
      <c r="N415" s="167">
        <v>226501001</v>
      </c>
      <c r="O415" s="182" t="s">
        <v>1269</v>
      </c>
      <c r="P415" s="167">
        <v>1634467101</v>
      </c>
      <c r="Q415" s="169" t="s">
        <v>1356</v>
      </c>
      <c r="R415" s="47" t="s">
        <v>80</v>
      </c>
      <c r="S415" s="172" t="s">
        <v>2538</v>
      </c>
      <c r="T415" s="173">
        <v>43717</v>
      </c>
      <c r="U415" s="172" t="s">
        <v>2665</v>
      </c>
      <c r="V415" s="214"/>
      <c r="W415" s="214"/>
      <c r="X415" s="220"/>
      <c r="Y415" s="227"/>
      <c r="Z415" s="220"/>
      <c r="AA415" s="220"/>
      <c r="AB415" s="229"/>
      <c r="AC415" s="203"/>
      <c r="AD415" s="203"/>
      <c r="AE415" s="203"/>
      <c r="AF415" s="203"/>
      <c r="AG415" s="203"/>
    </row>
    <row r="416" spans="1:33" ht="47.25">
      <c r="A416" s="214" t="s">
        <v>2996</v>
      </c>
      <c r="B416" s="225" t="s">
        <v>2166</v>
      </c>
      <c r="C416" s="203" t="s">
        <v>55</v>
      </c>
      <c r="D416" s="225" t="s">
        <v>2310</v>
      </c>
      <c r="E416" s="214">
        <v>1634450</v>
      </c>
      <c r="F416" s="203" t="s">
        <v>3140</v>
      </c>
      <c r="G416" s="215" t="s">
        <v>3139</v>
      </c>
      <c r="H416" s="226">
        <v>45498</v>
      </c>
      <c r="I416" s="225"/>
      <c r="J416" s="225"/>
      <c r="K416" s="225"/>
      <c r="L416" s="172" t="s">
        <v>1325</v>
      </c>
      <c r="M416" s="172"/>
      <c r="N416" s="172"/>
      <c r="O416" s="51"/>
      <c r="P416" s="51" t="s">
        <v>1696</v>
      </c>
      <c r="Q416" s="191" t="s">
        <v>1697</v>
      </c>
      <c r="R416" s="47" t="s">
        <v>1304</v>
      </c>
      <c r="S416" s="47" t="s">
        <v>546</v>
      </c>
      <c r="T416" s="180">
        <v>42234</v>
      </c>
      <c r="U416" s="47" t="s">
        <v>3141</v>
      </c>
      <c r="V416" s="225" t="s">
        <v>1300</v>
      </c>
      <c r="W416" s="215">
        <v>9233.7999999999993</v>
      </c>
      <c r="X416" s="225"/>
      <c r="Y416" s="228"/>
      <c r="Z416" s="234">
        <v>97390</v>
      </c>
      <c r="AA416" s="225">
        <v>4153843.12</v>
      </c>
      <c r="AB416" s="229" t="s">
        <v>1301</v>
      </c>
      <c r="AC416" s="203" t="s">
        <v>1302</v>
      </c>
      <c r="AD416" s="203"/>
      <c r="AE416" s="203"/>
      <c r="AF416" s="203"/>
      <c r="AG416" s="203"/>
    </row>
    <row r="417" spans="1:33" ht="47.25">
      <c r="A417" s="214"/>
      <c r="B417" s="225"/>
      <c r="C417" s="203"/>
      <c r="D417" s="225"/>
      <c r="E417" s="214"/>
      <c r="F417" s="203"/>
      <c r="G417" s="215"/>
      <c r="H417" s="225"/>
      <c r="I417" s="225"/>
      <c r="J417" s="225"/>
      <c r="K417" s="225"/>
      <c r="L417" s="172" t="s">
        <v>1268</v>
      </c>
      <c r="M417" s="167">
        <v>2265006989</v>
      </c>
      <c r="N417" s="167">
        <v>226501001</v>
      </c>
      <c r="O417" s="182" t="s">
        <v>1269</v>
      </c>
      <c r="P417" s="167">
        <v>1634467101</v>
      </c>
      <c r="Q417" s="169" t="s">
        <v>1356</v>
      </c>
      <c r="R417" s="47" t="s">
        <v>80</v>
      </c>
      <c r="S417" s="172" t="s">
        <v>2538</v>
      </c>
      <c r="T417" s="173">
        <v>43717</v>
      </c>
      <c r="U417" s="172" t="s">
        <v>3142</v>
      </c>
      <c r="V417" s="225"/>
      <c r="W417" s="215"/>
      <c r="X417" s="225"/>
      <c r="Y417" s="228"/>
      <c r="Z417" s="234"/>
      <c r="AA417" s="225"/>
      <c r="AB417" s="229"/>
      <c r="AC417" s="203"/>
      <c r="AD417" s="203"/>
      <c r="AE417" s="203"/>
      <c r="AF417" s="203"/>
      <c r="AG417" s="203"/>
    </row>
    <row r="418" spans="1:33" ht="47.25">
      <c r="A418" s="214" t="s">
        <v>2997</v>
      </c>
      <c r="B418" s="214" t="s">
        <v>2166</v>
      </c>
      <c r="C418" s="203" t="s">
        <v>47</v>
      </c>
      <c r="D418" s="214" t="s">
        <v>1300</v>
      </c>
      <c r="E418" s="214">
        <v>1634450</v>
      </c>
      <c r="F418" s="203" t="s">
        <v>2667</v>
      </c>
      <c r="G418" s="214" t="s">
        <v>485</v>
      </c>
      <c r="H418" s="219">
        <v>41086</v>
      </c>
      <c r="I418" s="221"/>
      <c r="J418" s="220"/>
      <c r="K418" s="221"/>
      <c r="L418" s="172" t="s">
        <v>1325</v>
      </c>
      <c r="M418" s="172"/>
      <c r="N418" s="172"/>
      <c r="O418" s="51"/>
      <c r="P418" s="51" t="s">
        <v>1696</v>
      </c>
      <c r="Q418" s="191" t="s">
        <v>1697</v>
      </c>
      <c r="R418" s="47" t="s">
        <v>1304</v>
      </c>
      <c r="S418" s="47" t="s">
        <v>546</v>
      </c>
      <c r="T418" s="180">
        <v>42234</v>
      </c>
      <c r="U418" s="172" t="s">
        <v>2669</v>
      </c>
      <c r="V418" s="214" t="s">
        <v>1300</v>
      </c>
      <c r="W418" s="214">
        <v>10</v>
      </c>
      <c r="X418" s="220"/>
      <c r="Y418" s="227"/>
      <c r="Z418" s="220">
        <v>151798</v>
      </c>
      <c r="AA418" s="220">
        <v>585036.48</v>
      </c>
      <c r="AB418" s="229" t="s">
        <v>1301</v>
      </c>
      <c r="AC418" s="203" t="s">
        <v>1302</v>
      </c>
      <c r="AD418" s="203"/>
      <c r="AE418" s="203"/>
      <c r="AF418" s="203"/>
      <c r="AG418" s="203"/>
    </row>
    <row r="419" spans="1:33" ht="47.25">
      <c r="A419" s="214"/>
      <c r="B419" s="214"/>
      <c r="C419" s="203"/>
      <c r="D419" s="214"/>
      <c r="E419" s="214"/>
      <c r="F419" s="203"/>
      <c r="G419" s="214"/>
      <c r="H419" s="214"/>
      <c r="I419" s="221"/>
      <c r="J419" s="220"/>
      <c r="K419" s="221"/>
      <c r="L419" s="172" t="s">
        <v>1268</v>
      </c>
      <c r="M419" s="167">
        <v>2265006989</v>
      </c>
      <c r="N419" s="167">
        <v>226501001</v>
      </c>
      <c r="O419" s="182" t="s">
        <v>1269</v>
      </c>
      <c r="P419" s="167">
        <v>1634467101</v>
      </c>
      <c r="Q419" s="169" t="s">
        <v>1356</v>
      </c>
      <c r="R419" s="47" t="s">
        <v>80</v>
      </c>
      <c r="S419" s="172" t="s">
        <v>2538</v>
      </c>
      <c r="T419" s="173">
        <v>43717</v>
      </c>
      <c r="U419" s="172" t="s">
        <v>2668</v>
      </c>
      <c r="V419" s="214"/>
      <c r="W419" s="214"/>
      <c r="X419" s="220"/>
      <c r="Y419" s="227"/>
      <c r="Z419" s="220"/>
      <c r="AA419" s="220"/>
      <c r="AB419" s="229"/>
      <c r="AC419" s="203"/>
      <c r="AD419" s="203"/>
      <c r="AE419" s="203"/>
      <c r="AF419" s="203"/>
      <c r="AG419" s="203"/>
    </row>
    <row r="420" spans="1:33" ht="47.25">
      <c r="A420" s="214" t="s">
        <v>2998</v>
      </c>
      <c r="B420" s="225" t="s">
        <v>2166</v>
      </c>
      <c r="C420" s="203" t="s">
        <v>1091</v>
      </c>
      <c r="D420" s="225" t="s">
        <v>2492</v>
      </c>
      <c r="E420" s="214">
        <v>1634478</v>
      </c>
      <c r="F420" s="203" t="s">
        <v>2579</v>
      </c>
      <c r="G420" s="214" t="s">
        <v>386</v>
      </c>
      <c r="H420" s="226">
        <v>41086</v>
      </c>
      <c r="I420" s="240" t="s">
        <v>900</v>
      </c>
      <c r="J420" s="220" t="s">
        <v>1879</v>
      </c>
      <c r="K420" s="221">
        <v>2687</v>
      </c>
      <c r="L420" s="172" t="s">
        <v>1325</v>
      </c>
      <c r="M420" s="172"/>
      <c r="N420" s="172"/>
      <c r="O420" s="51"/>
      <c r="P420" s="51" t="s">
        <v>1696</v>
      </c>
      <c r="Q420" s="191" t="s">
        <v>1697</v>
      </c>
      <c r="R420" s="47" t="s">
        <v>1304</v>
      </c>
      <c r="S420" s="172" t="s">
        <v>506</v>
      </c>
      <c r="T420" s="180">
        <v>41996</v>
      </c>
      <c r="U420" s="47" t="s">
        <v>2581</v>
      </c>
      <c r="V420" s="225" t="s">
        <v>1300</v>
      </c>
      <c r="W420" s="214">
        <v>18.100000000000001</v>
      </c>
      <c r="X420" s="225">
        <v>1</v>
      </c>
      <c r="Y420" s="228"/>
      <c r="Z420" s="220">
        <v>48370</v>
      </c>
      <c r="AA420" s="220">
        <v>75369.149999999994</v>
      </c>
      <c r="AB420" s="229" t="s">
        <v>1301</v>
      </c>
      <c r="AC420" s="203" t="s">
        <v>1302</v>
      </c>
      <c r="AD420" s="203"/>
      <c r="AE420" s="203"/>
      <c r="AF420" s="203"/>
      <c r="AG420" s="229" t="s">
        <v>2582</v>
      </c>
    </row>
    <row r="421" spans="1:33" ht="47.25">
      <c r="A421" s="214"/>
      <c r="B421" s="225"/>
      <c r="C421" s="203"/>
      <c r="D421" s="225"/>
      <c r="E421" s="214"/>
      <c r="F421" s="203"/>
      <c r="G421" s="214"/>
      <c r="H421" s="225"/>
      <c r="I421" s="240"/>
      <c r="J421" s="220"/>
      <c r="K421" s="221"/>
      <c r="L421" s="172" t="s">
        <v>1268</v>
      </c>
      <c r="M421" s="167">
        <v>2265006989</v>
      </c>
      <c r="N421" s="167">
        <v>226501001</v>
      </c>
      <c r="O421" s="182" t="s">
        <v>1269</v>
      </c>
      <c r="P421" s="167">
        <v>1634467101</v>
      </c>
      <c r="Q421" s="169" t="s">
        <v>1356</v>
      </c>
      <c r="R421" s="47" t="s">
        <v>80</v>
      </c>
      <c r="S421" s="172" t="s">
        <v>2538</v>
      </c>
      <c r="T421" s="173">
        <v>43717</v>
      </c>
      <c r="U421" s="172" t="s">
        <v>2580</v>
      </c>
      <c r="V421" s="225"/>
      <c r="W421" s="214"/>
      <c r="X421" s="225"/>
      <c r="Y421" s="228"/>
      <c r="Z421" s="220"/>
      <c r="AA421" s="220"/>
      <c r="AB421" s="229"/>
      <c r="AC421" s="203"/>
      <c r="AD421" s="203"/>
      <c r="AE421" s="203"/>
      <c r="AF421" s="203"/>
      <c r="AG421" s="229"/>
    </row>
    <row r="422" spans="1:33" ht="47.25">
      <c r="A422" s="214" t="s">
        <v>2999</v>
      </c>
      <c r="B422" s="225" t="s">
        <v>2166</v>
      </c>
      <c r="C422" s="203" t="s">
        <v>1089</v>
      </c>
      <c r="D422" s="225" t="s">
        <v>2492</v>
      </c>
      <c r="E422" s="214">
        <v>1634478</v>
      </c>
      <c r="F422" s="203" t="s">
        <v>2585</v>
      </c>
      <c r="G422" s="214" t="s">
        <v>357</v>
      </c>
      <c r="H422" s="226">
        <v>41510</v>
      </c>
      <c r="I422" s="240" t="s">
        <v>893</v>
      </c>
      <c r="J422" s="220" t="s">
        <v>1879</v>
      </c>
      <c r="K422" s="221">
        <v>458</v>
      </c>
      <c r="L422" s="172" t="s">
        <v>1325</v>
      </c>
      <c r="M422" s="172"/>
      <c r="N422" s="172"/>
      <c r="O422" s="51"/>
      <c r="P422" s="51" t="s">
        <v>1696</v>
      </c>
      <c r="Q422" s="191" t="s">
        <v>1697</v>
      </c>
      <c r="R422" s="47" t="s">
        <v>1304</v>
      </c>
      <c r="S422" s="172" t="s">
        <v>506</v>
      </c>
      <c r="T422" s="180">
        <v>41996</v>
      </c>
      <c r="U422" s="172" t="s">
        <v>2587</v>
      </c>
      <c r="V422" s="225" t="s">
        <v>1300</v>
      </c>
      <c r="W422" s="214">
        <v>1.7</v>
      </c>
      <c r="X422" s="225"/>
      <c r="Y422" s="228"/>
      <c r="Z422" s="220">
        <v>68000</v>
      </c>
      <c r="AA422" s="220">
        <v>5408.08</v>
      </c>
      <c r="AB422" s="229" t="s">
        <v>1301</v>
      </c>
      <c r="AC422" s="203" t="s">
        <v>1302</v>
      </c>
      <c r="AD422" s="203"/>
      <c r="AE422" s="203"/>
      <c r="AF422" s="203"/>
      <c r="AG422" s="229" t="s">
        <v>2588</v>
      </c>
    </row>
    <row r="423" spans="1:33" ht="47.25">
      <c r="A423" s="214"/>
      <c r="B423" s="225"/>
      <c r="C423" s="203"/>
      <c r="D423" s="225"/>
      <c r="E423" s="214"/>
      <c r="F423" s="203"/>
      <c r="G423" s="214"/>
      <c r="H423" s="225"/>
      <c r="I423" s="240"/>
      <c r="J423" s="220"/>
      <c r="K423" s="221"/>
      <c r="L423" s="172" t="s">
        <v>1268</v>
      </c>
      <c r="M423" s="167">
        <v>2265006989</v>
      </c>
      <c r="N423" s="167">
        <v>226501001</v>
      </c>
      <c r="O423" s="182" t="s">
        <v>1269</v>
      </c>
      <c r="P423" s="167">
        <v>1634467101</v>
      </c>
      <c r="Q423" s="169" t="s">
        <v>1356</v>
      </c>
      <c r="R423" s="47" t="s">
        <v>80</v>
      </c>
      <c r="S423" s="172" t="s">
        <v>2538</v>
      </c>
      <c r="T423" s="173">
        <v>43717</v>
      </c>
      <c r="U423" s="172" t="s">
        <v>2586</v>
      </c>
      <c r="V423" s="225"/>
      <c r="W423" s="214"/>
      <c r="X423" s="225"/>
      <c r="Y423" s="228"/>
      <c r="Z423" s="220"/>
      <c r="AA423" s="220"/>
      <c r="AB423" s="229"/>
      <c r="AC423" s="203"/>
      <c r="AD423" s="203"/>
      <c r="AE423" s="203"/>
      <c r="AF423" s="203"/>
      <c r="AG423" s="229"/>
    </row>
    <row r="424" spans="1:33" ht="47.25">
      <c r="A424" s="221" t="s">
        <v>3000</v>
      </c>
      <c r="B424" s="225" t="s">
        <v>2166</v>
      </c>
      <c r="C424" s="203" t="s">
        <v>657</v>
      </c>
      <c r="D424" s="225" t="s">
        <v>2492</v>
      </c>
      <c r="E424" s="214">
        <v>1634478</v>
      </c>
      <c r="F424" s="203" t="s">
        <v>2589</v>
      </c>
      <c r="G424" s="214" t="s">
        <v>457</v>
      </c>
      <c r="H424" s="219">
        <v>42730</v>
      </c>
      <c r="I424" s="221" t="s">
        <v>653</v>
      </c>
      <c r="J424" s="220" t="s">
        <v>1879</v>
      </c>
      <c r="K424" s="221">
        <v>1959</v>
      </c>
      <c r="L424" s="172" t="s">
        <v>1325</v>
      </c>
      <c r="M424" s="172"/>
      <c r="N424" s="172"/>
      <c r="O424" s="51"/>
      <c r="P424" s="51" t="s">
        <v>1696</v>
      </c>
      <c r="Q424" s="191" t="s">
        <v>1697</v>
      </c>
      <c r="R424" s="47" t="s">
        <v>1304</v>
      </c>
      <c r="S424" s="172" t="s">
        <v>2591</v>
      </c>
      <c r="T424" s="166">
        <v>2015</v>
      </c>
      <c r="U424" s="172" t="s">
        <v>2593</v>
      </c>
      <c r="V424" s="214" t="s">
        <v>1300</v>
      </c>
      <c r="W424" s="214">
        <v>40</v>
      </c>
      <c r="X424" s="220"/>
      <c r="Y424" s="227"/>
      <c r="Z424" s="220">
        <v>119948</v>
      </c>
      <c r="AA424" s="220">
        <v>127455.14</v>
      </c>
      <c r="AB424" s="229" t="s">
        <v>1301</v>
      </c>
      <c r="AC424" s="203" t="s">
        <v>1302</v>
      </c>
      <c r="AD424" s="203"/>
      <c r="AE424" s="203"/>
      <c r="AF424" s="203"/>
      <c r="AG424" s="229"/>
    </row>
    <row r="425" spans="1:33" ht="47.25">
      <c r="A425" s="221"/>
      <c r="B425" s="225"/>
      <c r="C425" s="203"/>
      <c r="D425" s="225"/>
      <c r="E425" s="214"/>
      <c r="F425" s="203"/>
      <c r="G425" s="214"/>
      <c r="H425" s="214"/>
      <c r="I425" s="221"/>
      <c r="J425" s="220"/>
      <c r="K425" s="221"/>
      <c r="L425" s="172" t="s">
        <v>1268</v>
      </c>
      <c r="M425" s="167">
        <v>2265006989</v>
      </c>
      <c r="N425" s="167">
        <v>226501001</v>
      </c>
      <c r="O425" s="182" t="s">
        <v>1269</v>
      </c>
      <c r="P425" s="167">
        <v>1634467101</v>
      </c>
      <c r="Q425" s="169" t="s">
        <v>1356</v>
      </c>
      <c r="R425" s="47" t="s">
        <v>80</v>
      </c>
      <c r="S425" s="172" t="s">
        <v>2590</v>
      </c>
      <c r="T425" s="173">
        <v>44721</v>
      </c>
      <c r="U425" s="172" t="s">
        <v>2592</v>
      </c>
      <c r="V425" s="214"/>
      <c r="W425" s="214"/>
      <c r="X425" s="220"/>
      <c r="Y425" s="227"/>
      <c r="Z425" s="220"/>
      <c r="AA425" s="220"/>
      <c r="AB425" s="229"/>
      <c r="AC425" s="203"/>
      <c r="AD425" s="203"/>
      <c r="AE425" s="203"/>
      <c r="AF425" s="203"/>
      <c r="AG425" s="229"/>
    </row>
    <row r="426" spans="1:33" ht="47.25">
      <c r="A426" s="214" t="s">
        <v>3001</v>
      </c>
      <c r="B426" s="225" t="s">
        <v>2166</v>
      </c>
      <c r="C426" s="203" t="s">
        <v>2700</v>
      </c>
      <c r="D426" s="225" t="s">
        <v>2310</v>
      </c>
      <c r="E426" s="214">
        <v>1634478</v>
      </c>
      <c r="F426" s="222" t="s">
        <v>1051</v>
      </c>
      <c r="G426" s="214" t="s">
        <v>1050</v>
      </c>
      <c r="H426" s="226">
        <v>45107</v>
      </c>
      <c r="I426" s="221"/>
      <c r="J426" s="220"/>
      <c r="K426" s="221"/>
      <c r="L426" s="172" t="s">
        <v>1325</v>
      </c>
      <c r="M426" s="172"/>
      <c r="N426" s="172"/>
      <c r="O426" s="51"/>
      <c r="P426" s="51" t="s">
        <v>1696</v>
      </c>
      <c r="Q426" s="191" t="s">
        <v>1697</v>
      </c>
      <c r="R426" s="47" t="s">
        <v>1304</v>
      </c>
      <c r="S426" s="47" t="s">
        <v>506</v>
      </c>
      <c r="T426" s="180">
        <v>41996</v>
      </c>
      <c r="U426" s="172" t="s">
        <v>2702</v>
      </c>
      <c r="V426" s="225" t="s">
        <v>1300</v>
      </c>
      <c r="W426" s="221">
        <v>14621</v>
      </c>
      <c r="X426" s="225"/>
      <c r="Y426" s="228"/>
      <c r="Z426" s="220">
        <f>76497.46+50504</f>
        <v>127001.46</v>
      </c>
      <c r="AA426" s="220">
        <v>6860236.4299999997</v>
      </c>
      <c r="AB426" s="229" t="s">
        <v>1301</v>
      </c>
      <c r="AC426" s="203" t="s">
        <v>1302</v>
      </c>
      <c r="AD426" s="203"/>
      <c r="AE426" s="203"/>
      <c r="AF426" s="203"/>
      <c r="AG426" s="203" t="s">
        <v>1042</v>
      </c>
    </row>
    <row r="427" spans="1:33" ht="47.25">
      <c r="A427" s="214"/>
      <c r="B427" s="225"/>
      <c r="C427" s="203"/>
      <c r="D427" s="225"/>
      <c r="E427" s="214"/>
      <c r="F427" s="222"/>
      <c r="G427" s="214"/>
      <c r="H427" s="225"/>
      <c r="I427" s="221"/>
      <c r="J427" s="220"/>
      <c r="K427" s="221"/>
      <c r="L427" s="172" t="s">
        <v>1268</v>
      </c>
      <c r="M427" s="167">
        <v>2265006989</v>
      </c>
      <c r="N427" s="167">
        <v>226501001</v>
      </c>
      <c r="O427" s="182" t="s">
        <v>1269</v>
      </c>
      <c r="P427" s="167">
        <v>1634467101</v>
      </c>
      <c r="Q427" s="169" t="s">
        <v>1356</v>
      </c>
      <c r="R427" s="47" t="s">
        <v>80</v>
      </c>
      <c r="S427" s="172" t="s">
        <v>2538</v>
      </c>
      <c r="T427" s="173">
        <v>43717</v>
      </c>
      <c r="U427" s="172" t="s">
        <v>2701</v>
      </c>
      <c r="V427" s="225"/>
      <c r="W427" s="221"/>
      <c r="X427" s="225"/>
      <c r="Y427" s="228"/>
      <c r="Z427" s="220"/>
      <c r="AA427" s="220"/>
      <c r="AB427" s="229"/>
      <c r="AC427" s="203"/>
      <c r="AD427" s="203"/>
      <c r="AE427" s="203"/>
      <c r="AF427" s="203"/>
      <c r="AG427" s="203"/>
    </row>
    <row r="428" spans="1:33" ht="47.25">
      <c r="A428" s="214" t="s">
        <v>3002</v>
      </c>
      <c r="B428" s="221" t="s">
        <v>2166</v>
      </c>
      <c r="C428" s="203" t="s">
        <v>1314</v>
      </c>
      <c r="D428" s="225" t="s">
        <v>2492</v>
      </c>
      <c r="E428" s="214">
        <v>1634478</v>
      </c>
      <c r="F428" s="203" t="s">
        <v>2594</v>
      </c>
      <c r="G428" s="214" t="s">
        <v>711</v>
      </c>
      <c r="H428" s="219">
        <v>43949</v>
      </c>
      <c r="I428" s="221" t="s">
        <v>712</v>
      </c>
      <c r="J428" s="220" t="s">
        <v>1879</v>
      </c>
      <c r="K428" s="221">
        <v>1871</v>
      </c>
      <c r="L428" s="172" t="s">
        <v>1325</v>
      </c>
      <c r="M428" s="172"/>
      <c r="N428" s="172"/>
      <c r="O428" s="51"/>
      <c r="P428" s="51" t="s">
        <v>1696</v>
      </c>
      <c r="Q428" s="191" t="s">
        <v>1697</v>
      </c>
      <c r="R428" s="47" t="s">
        <v>1304</v>
      </c>
      <c r="S428" s="172" t="s">
        <v>506</v>
      </c>
      <c r="T428" s="180">
        <v>41996</v>
      </c>
      <c r="U428" s="172" t="s">
        <v>2596</v>
      </c>
      <c r="V428" s="214" t="s">
        <v>1300</v>
      </c>
      <c r="W428" s="214">
        <v>5.5</v>
      </c>
      <c r="X428" s="246">
        <v>1</v>
      </c>
      <c r="Y428" s="227"/>
      <c r="Z428" s="220">
        <v>137621</v>
      </c>
      <c r="AA428" s="220">
        <v>16156.37</v>
      </c>
      <c r="AB428" s="229" t="s">
        <v>1301</v>
      </c>
      <c r="AC428" s="203" t="s">
        <v>1302</v>
      </c>
      <c r="AD428" s="203"/>
      <c r="AE428" s="203"/>
      <c r="AF428" s="203"/>
      <c r="AG428" s="229" t="s">
        <v>2597</v>
      </c>
    </row>
    <row r="429" spans="1:33" ht="47.25">
      <c r="A429" s="214"/>
      <c r="B429" s="221"/>
      <c r="C429" s="203"/>
      <c r="D429" s="225"/>
      <c r="E429" s="214"/>
      <c r="F429" s="203"/>
      <c r="G429" s="214"/>
      <c r="H429" s="214"/>
      <c r="I429" s="221"/>
      <c r="J429" s="220"/>
      <c r="K429" s="221"/>
      <c r="L429" s="172" t="s">
        <v>1268</v>
      </c>
      <c r="M429" s="167">
        <v>2265006989</v>
      </c>
      <c r="N429" s="167">
        <v>226501001</v>
      </c>
      <c r="O429" s="182" t="s">
        <v>1269</v>
      </c>
      <c r="P429" s="167">
        <v>1634467101</v>
      </c>
      <c r="Q429" s="169" t="s">
        <v>1356</v>
      </c>
      <c r="R429" s="47" t="s">
        <v>80</v>
      </c>
      <c r="S429" s="172" t="s">
        <v>2538</v>
      </c>
      <c r="T429" s="173">
        <v>43717</v>
      </c>
      <c r="U429" s="172" t="s">
        <v>2595</v>
      </c>
      <c r="V429" s="214"/>
      <c r="W429" s="214"/>
      <c r="X429" s="246"/>
      <c r="Y429" s="227"/>
      <c r="Z429" s="220"/>
      <c r="AA429" s="220"/>
      <c r="AB429" s="229"/>
      <c r="AC429" s="203"/>
      <c r="AD429" s="203"/>
      <c r="AE429" s="203"/>
      <c r="AF429" s="203"/>
      <c r="AG429" s="229"/>
    </row>
    <row r="430" spans="1:33" ht="47.25">
      <c r="A430" s="214" t="s">
        <v>3003</v>
      </c>
      <c r="B430" s="225" t="s">
        <v>2166</v>
      </c>
      <c r="C430" s="203" t="s">
        <v>47</v>
      </c>
      <c r="D430" s="225" t="s">
        <v>2646</v>
      </c>
      <c r="E430" s="214">
        <v>1634478</v>
      </c>
      <c r="F430" s="203" t="s">
        <v>1053</v>
      </c>
      <c r="G430" s="214" t="s">
        <v>1052</v>
      </c>
      <c r="H430" s="226">
        <v>45107</v>
      </c>
      <c r="I430" s="221" t="s">
        <v>712</v>
      </c>
      <c r="J430" s="220" t="s">
        <v>1879</v>
      </c>
      <c r="K430" s="221">
        <v>1871</v>
      </c>
      <c r="L430" s="172" t="s">
        <v>1325</v>
      </c>
      <c r="M430" s="172"/>
      <c r="N430" s="172"/>
      <c r="O430" s="51"/>
      <c r="P430" s="51" t="s">
        <v>1696</v>
      </c>
      <c r="Q430" s="191" t="s">
        <v>1697</v>
      </c>
      <c r="R430" s="47" t="s">
        <v>1304</v>
      </c>
      <c r="S430" s="172" t="s">
        <v>506</v>
      </c>
      <c r="T430" s="173">
        <v>41996</v>
      </c>
      <c r="U430" s="172" t="s">
        <v>2649</v>
      </c>
      <c r="V430" s="225" t="s">
        <v>1300</v>
      </c>
      <c r="W430" s="214">
        <v>26</v>
      </c>
      <c r="X430" s="225"/>
      <c r="Y430" s="228"/>
      <c r="Z430" s="220">
        <v>47749.98</v>
      </c>
      <c r="AA430" s="220">
        <v>449397</v>
      </c>
      <c r="AB430" s="229" t="s">
        <v>1301</v>
      </c>
      <c r="AC430" s="203" t="s">
        <v>1302</v>
      </c>
      <c r="AD430" s="203"/>
      <c r="AE430" s="203"/>
      <c r="AF430" s="203"/>
      <c r="AG430" s="203"/>
    </row>
    <row r="431" spans="1:33" ht="47.25">
      <c r="A431" s="214"/>
      <c r="B431" s="225"/>
      <c r="C431" s="203"/>
      <c r="D431" s="225"/>
      <c r="E431" s="214"/>
      <c r="F431" s="203"/>
      <c r="G431" s="214"/>
      <c r="H431" s="225"/>
      <c r="I431" s="221"/>
      <c r="J431" s="220"/>
      <c r="K431" s="221"/>
      <c r="L431" s="172" t="s">
        <v>1268</v>
      </c>
      <c r="M431" s="167">
        <v>2265006989</v>
      </c>
      <c r="N431" s="167">
        <v>226501001</v>
      </c>
      <c r="O431" s="182" t="s">
        <v>1269</v>
      </c>
      <c r="P431" s="167">
        <v>1634467101</v>
      </c>
      <c r="Q431" s="169" t="s">
        <v>1356</v>
      </c>
      <c r="R431" s="47" t="s">
        <v>80</v>
      </c>
      <c r="S431" s="172" t="s">
        <v>2538</v>
      </c>
      <c r="T431" s="166">
        <v>2015</v>
      </c>
      <c r="U431" s="172" t="s">
        <v>2648</v>
      </c>
      <c r="V431" s="225"/>
      <c r="W431" s="214"/>
      <c r="X431" s="225"/>
      <c r="Y431" s="228"/>
      <c r="Z431" s="220"/>
      <c r="AA431" s="220"/>
      <c r="AB431" s="229"/>
      <c r="AC431" s="203"/>
      <c r="AD431" s="203"/>
      <c r="AE431" s="203"/>
      <c r="AF431" s="203"/>
      <c r="AG431" s="203"/>
    </row>
    <row r="432" spans="1:33" ht="78.75">
      <c r="A432" s="214" t="s">
        <v>3004</v>
      </c>
      <c r="B432" s="214" t="s">
        <v>2166</v>
      </c>
      <c r="C432" s="203" t="s">
        <v>658</v>
      </c>
      <c r="D432" s="225" t="s">
        <v>2492</v>
      </c>
      <c r="E432" s="214">
        <v>1634478</v>
      </c>
      <c r="F432" s="203" t="s">
        <v>2598</v>
      </c>
      <c r="G432" s="214" t="s">
        <v>708</v>
      </c>
      <c r="H432" s="219">
        <v>43941</v>
      </c>
      <c r="I432" s="221" t="s">
        <v>709</v>
      </c>
      <c r="J432" s="220" t="s">
        <v>1879</v>
      </c>
      <c r="K432" s="221">
        <v>2813</v>
      </c>
      <c r="L432" s="172" t="s">
        <v>1325</v>
      </c>
      <c r="M432" s="172"/>
      <c r="N432" s="172"/>
      <c r="O432" s="51"/>
      <c r="P432" s="51" t="s">
        <v>1696</v>
      </c>
      <c r="Q432" s="191" t="s">
        <v>1697</v>
      </c>
      <c r="R432" s="47" t="s">
        <v>1304</v>
      </c>
      <c r="S432" s="172" t="s">
        <v>2600</v>
      </c>
      <c r="T432" s="166">
        <v>2015</v>
      </c>
      <c r="U432" s="172" t="s">
        <v>2602</v>
      </c>
      <c r="V432" s="214" t="s">
        <v>1300</v>
      </c>
      <c r="W432" s="214">
        <v>10.4</v>
      </c>
      <c r="X432" s="246">
        <v>1</v>
      </c>
      <c r="Y432" s="227"/>
      <c r="Z432" s="220">
        <v>30558.84</v>
      </c>
      <c r="AA432" s="220">
        <v>30558.84</v>
      </c>
      <c r="AB432" s="229" t="s">
        <v>1301</v>
      </c>
      <c r="AC432" s="203" t="s">
        <v>1302</v>
      </c>
      <c r="AD432" s="203"/>
      <c r="AE432" s="203"/>
      <c r="AF432" s="203"/>
      <c r="AG432" s="229" t="s">
        <v>2603</v>
      </c>
    </row>
    <row r="433" spans="1:33" ht="47.25">
      <c r="A433" s="214"/>
      <c r="B433" s="214"/>
      <c r="C433" s="203"/>
      <c r="D433" s="225"/>
      <c r="E433" s="214"/>
      <c r="F433" s="203"/>
      <c r="G433" s="214"/>
      <c r="H433" s="214"/>
      <c r="I433" s="221"/>
      <c r="J433" s="220"/>
      <c r="K433" s="221"/>
      <c r="L433" s="172" t="s">
        <v>1268</v>
      </c>
      <c r="M433" s="167">
        <v>2265006989</v>
      </c>
      <c r="N433" s="167">
        <v>226501001</v>
      </c>
      <c r="O433" s="182" t="s">
        <v>1269</v>
      </c>
      <c r="P433" s="167">
        <v>1634467101</v>
      </c>
      <c r="Q433" s="169" t="s">
        <v>1356</v>
      </c>
      <c r="R433" s="47" t="s">
        <v>80</v>
      </c>
      <c r="S433" s="172" t="s">
        <v>2599</v>
      </c>
      <c r="T433" s="173">
        <v>44721</v>
      </c>
      <c r="U433" s="172" t="s">
        <v>2601</v>
      </c>
      <c r="V433" s="214"/>
      <c r="W433" s="214"/>
      <c r="X433" s="246"/>
      <c r="Y433" s="227"/>
      <c r="Z433" s="220"/>
      <c r="AA433" s="220"/>
      <c r="AB433" s="229"/>
      <c r="AC433" s="203"/>
      <c r="AD433" s="203"/>
      <c r="AE433" s="203"/>
      <c r="AF433" s="203"/>
      <c r="AG433" s="229"/>
    </row>
    <row r="434" spans="1:33" ht="47.25">
      <c r="A434" s="214" t="s">
        <v>3005</v>
      </c>
      <c r="B434" s="214" t="s">
        <v>2166</v>
      </c>
      <c r="C434" s="203" t="s">
        <v>47</v>
      </c>
      <c r="D434" s="214" t="s">
        <v>2646</v>
      </c>
      <c r="E434" s="214">
        <v>1634478</v>
      </c>
      <c r="F434" s="203" t="s">
        <v>2650</v>
      </c>
      <c r="G434" s="214" t="s">
        <v>1158</v>
      </c>
      <c r="H434" s="219">
        <v>45381</v>
      </c>
      <c r="I434" s="221" t="s">
        <v>1151</v>
      </c>
      <c r="J434" s="220" t="s">
        <v>1879</v>
      </c>
      <c r="K434" s="221">
        <v>194</v>
      </c>
      <c r="L434" s="172" t="s">
        <v>1325</v>
      </c>
      <c r="M434" s="172"/>
      <c r="N434" s="172"/>
      <c r="O434" s="51"/>
      <c r="P434" s="51" t="s">
        <v>1696</v>
      </c>
      <c r="Q434" s="191" t="s">
        <v>1697</v>
      </c>
      <c r="R434" s="47" t="s">
        <v>1304</v>
      </c>
      <c r="S434" s="172" t="s">
        <v>506</v>
      </c>
      <c r="T434" s="173">
        <v>41996</v>
      </c>
      <c r="U434" s="172" t="s">
        <v>2652</v>
      </c>
      <c r="V434" s="214" t="s">
        <v>1300</v>
      </c>
      <c r="W434" s="214">
        <v>16</v>
      </c>
      <c r="X434" s="220"/>
      <c r="Y434" s="227"/>
      <c r="Z434" s="220">
        <v>26469.43</v>
      </c>
      <c r="AA434" s="220">
        <v>262128.55</v>
      </c>
      <c r="AB434" s="229" t="s">
        <v>1301</v>
      </c>
      <c r="AC434" s="203" t="s">
        <v>1302</v>
      </c>
      <c r="AD434" s="203"/>
      <c r="AE434" s="203"/>
      <c r="AF434" s="203"/>
      <c r="AG434" s="203"/>
    </row>
    <row r="435" spans="1:33" ht="47.25">
      <c r="A435" s="214"/>
      <c r="B435" s="214"/>
      <c r="C435" s="203"/>
      <c r="D435" s="214"/>
      <c r="E435" s="214"/>
      <c r="F435" s="203"/>
      <c r="G435" s="214"/>
      <c r="H435" s="214"/>
      <c r="I435" s="221"/>
      <c r="J435" s="220"/>
      <c r="K435" s="221"/>
      <c r="L435" s="172" t="s">
        <v>1268</v>
      </c>
      <c r="M435" s="167">
        <v>2265006989</v>
      </c>
      <c r="N435" s="167">
        <v>226501001</v>
      </c>
      <c r="O435" s="182" t="s">
        <v>1269</v>
      </c>
      <c r="P435" s="167">
        <v>1634467101</v>
      </c>
      <c r="Q435" s="169" t="s">
        <v>1356</v>
      </c>
      <c r="R435" s="47" t="s">
        <v>80</v>
      </c>
      <c r="S435" s="172" t="s">
        <v>2538</v>
      </c>
      <c r="T435" s="166">
        <v>2015</v>
      </c>
      <c r="U435" s="172" t="s">
        <v>2651</v>
      </c>
      <c r="V435" s="214"/>
      <c r="W435" s="214"/>
      <c r="X435" s="220"/>
      <c r="Y435" s="227"/>
      <c r="Z435" s="220"/>
      <c r="AA435" s="220"/>
      <c r="AB435" s="229"/>
      <c r="AC435" s="203"/>
      <c r="AD435" s="203"/>
      <c r="AE435" s="203"/>
      <c r="AF435" s="203"/>
      <c r="AG435" s="203"/>
    </row>
    <row r="436" spans="1:33" ht="47.25">
      <c r="A436" s="214" t="s">
        <v>3006</v>
      </c>
      <c r="B436" s="225" t="s">
        <v>2166</v>
      </c>
      <c r="C436" s="203" t="s">
        <v>56</v>
      </c>
      <c r="D436" s="225" t="s">
        <v>2310</v>
      </c>
      <c r="E436" s="214">
        <v>1634478</v>
      </c>
      <c r="F436" s="222" t="s">
        <v>2703</v>
      </c>
      <c r="G436" s="214" t="s">
        <v>1048</v>
      </c>
      <c r="H436" s="226">
        <v>45096</v>
      </c>
      <c r="I436" s="221"/>
      <c r="J436" s="220"/>
      <c r="K436" s="221"/>
      <c r="L436" s="172" t="s">
        <v>1325</v>
      </c>
      <c r="M436" s="172"/>
      <c r="N436" s="172"/>
      <c r="O436" s="51"/>
      <c r="P436" s="51" t="s">
        <v>1696</v>
      </c>
      <c r="Q436" s="191" t="s">
        <v>1697</v>
      </c>
      <c r="R436" s="47" t="s">
        <v>1304</v>
      </c>
      <c r="S436" s="47" t="s">
        <v>506</v>
      </c>
      <c r="T436" s="180">
        <v>41996</v>
      </c>
      <c r="U436" s="172" t="s">
        <v>2705</v>
      </c>
      <c r="V436" s="225" t="s">
        <v>1300</v>
      </c>
      <c r="W436" s="214">
        <v>5719</v>
      </c>
      <c r="X436" s="225"/>
      <c r="Y436" s="228"/>
      <c r="Z436" s="220">
        <v>223494</v>
      </c>
      <c r="AA436" s="220">
        <v>2268500</v>
      </c>
      <c r="AB436" s="229" t="s">
        <v>1301</v>
      </c>
      <c r="AC436" s="203" t="s">
        <v>1302</v>
      </c>
      <c r="AD436" s="203"/>
      <c r="AE436" s="203"/>
      <c r="AF436" s="203"/>
      <c r="AG436" s="203" t="s">
        <v>1042</v>
      </c>
    </row>
    <row r="437" spans="1:33" ht="47.25">
      <c r="A437" s="214"/>
      <c r="B437" s="225"/>
      <c r="C437" s="203"/>
      <c r="D437" s="225"/>
      <c r="E437" s="214"/>
      <c r="F437" s="222"/>
      <c r="G437" s="214"/>
      <c r="H437" s="225"/>
      <c r="I437" s="221"/>
      <c r="J437" s="220"/>
      <c r="K437" s="221"/>
      <c r="L437" s="172" t="s">
        <v>1268</v>
      </c>
      <c r="M437" s="167">
        <v>2265006989</v>
      </c>
      <c r="N437" s="167">
        <v>226501001</v>
      </c>
      <c r="O437" s="182" t="s">
        <v>1269</v>
      </c>
      <c r="P437" s="167">
        <v>1634467101</v>
      </c>
      <c r="Q437" s="169" t="s">
        <v>1356</v>
      </c>
      <c r="R437" s="47" t="s">
        <v>80</v>
      </c>
      <c r="S437" s="172" t="s">
        <v>2538</v>
      </c>
      <c r="T437" s="173">
        <v>43717</v>
      </c>
      <c r="U437" s="172" t="s">
        <v>2704</v>
      </c>
      <c r="V437" s="225"/>
      <c r="W437" s="214"/>
      <c r="X437" s="225"/>
      <c r="Y437" s="228"/>
      <c r="Z437" s="220"/>
      <c r="AA437" s="220"/>
      <c r="AB437" s="229"/>
      <c r="AC437" s="203"/>
      <c r="AD437" s="203"/>
      <c r="AE437" s="203"/>
      <c r="AF437" s="203"/>
      <c r="AG437" s="203"/>
    </row>
    <row r="438" spans="1:33" ht="47.25">
      <c r="A438" s="214" t="s">
        <v>3007</v>
      </c>
      <c r="B438" s="225" t="s">
        <v>2166</v>
      </c>
      <c r="C438" s="203" t="s">
        <v>1091</v>
      </c>
      <c r="D438" s="225" t="s">
        <v>2492</v>
      </c>
      <c r="E438" s="214">
        <v>1634422</v>
      </c>
      <c r="F438" s="222" t="s">
        <v>1094</v>
      </c>
      <c r="G438" s="221" t="s">
        <v>621</v>
      </c>
      <c r="H438" s="226">
        <v>43804</v>
      </c>
      <c r="I438" s="221" t="s">
        <v>622</v>
      </c>
      <c r="J438" s="220" t="s">
        <v>1879</v>
      </c>
      <c r="K438" s="221">
        <v>1050</v>
      </c>
      <c r="L438" s="172" t="s">
        <v>1325</v>
      </c>
      <c r="M438" s="172"/>
      <c r="N438" s="172"/>
      <c r="O438" s="51"/>
      <c r="P438" s="51" t="s">
        <v>1696</v>
      </c>
      <c r="Q438" s="191" t="s">
        <v>1697</v>
      </c>
      <c r="R438" s="47" t="s">
        <v>1304</v>
      </c>
      <c r="S438" s="172" t="s">
        <v>506</v>
      </c>
      <c r="T438" s="173">
        <v>41996</v>
      </c>
      <c r="U438" s="172" t="s">
        <v>2627</v>
      </c>
      <c r="V438" s="225" t="s">
        <v>1300</v>
      </c>
      <c r="W438" s="221">
        <v>75</v>
      </c>
      <c r="X438" s="225"/>
      <c r="Y438" s="228"/>
      <c r="Z438" s="224">
        <v>11547</v>
      </c>
      <c r="AA438" s="224">
        <v>220759.49</v>
      </c>
      <c r="AB438" s="229" t="s">
        <v>1301</v>
      </c>
      <c r="AC438" s="203" t="s">
        <v>1302</v>
      </c>
      <c r="AD438" s="203"/>
      <c r="AE438" s="203"/>
      <c r="AF438" s="203"/>
      <c r="AG438" s="229" t="s">
        <v>2628</v>
      </c>
    </row>
    <row r="439" spans="1:33" ht="47.25">
      <c r="A439" s="214"/>
      <c r="B439" s="225"/>
      <c r="C439" s="203"/>
      <c r="D439" s="225"/>
      <c r="E439" s="214"/>
      <c r="F439" s="222"/>
      <c r="G439" s="221"/>
      <c r="H439" s="225"/>
      <c r="I439" s="221"/>
      <c r="J439" s="220"/>
      <c r="K439" s="221"/>
      <c r="L439" s="172" t="s">
        <v>1268</v>
      </c>
      <c r="M439" s="167">
        <v>2265006989</v>
      </c>
      <c r="N439" s="167">
        <v>226501001</v>
      </c>
      <c r="O439" s="182" t="s">
        <v>1269</v>
      </c>
      <c r="P439" s="167">
        <v>1634467101</v>
      </c>
      <c r="Q439" s="169" t="s">
        <v>1356</v>
      </c>
      <c r="R439" s="47" t="s">
        <v>80</v>
      </c>
      <c r="S439" s="172" t="s">
        <v>2538</v>
      </c>
      <c r="T439" s="173">
        <v>43717</v>
      </c>
      <c r="U439" s="172" t="s">
        <v>2626</v>
      </c>
      <c r="V439" s="225"/>
      <c r="W439" s="221"/>
      <c r="X439" s="225"/>
      <c r="Y439" s="228"/>
      <c r="Z439" s="224"/>
      <c r="AA439" s="224"/>
      <c r="AB439" s="229"/>
      <c r="AC439" s="203"/>
      <c r="AD439" s="203"/>
      <c r="AE439" s="203"/>
      <c r="AF439" s="203"/>
      <c r="AG439" s="229"/>
    </row>
    <row r="440" spans="1:33" ht="47.25">
      <c r="A440" s="214" t="s">
        <v>3008</v>
      </c>
      <c r="B440" s="225" t="s">
        <v>2166</v>
      </c>
      <c r="C440" s="222" t="s">
        <v>844</v>
      </c>
      <c r="D440" s="225" t="s">
        <v>2492</v>
      </c>
      <c r="E440" s="214">
        <v>1634422</v>
      </c>
      <c r="F440" s="222" t="s">
        <v>2608</v>
      </c>
      <c r="G440" s="221" t="s">
        <v>811</v>
      </c>
      <c r="H440" s="226">
        <v>41086</v>
      </c>
      <c r="I440" s="221" t="s">
        <v>1160</v>
      </c>
      <c r="J440" s="220" t="s">
        <v>1879</v>
      </c>
      <c r="K440" s="221">
        <v>4892</v>
      </c>
      <c r="L440" s="172" t="s">
        <v>1325</v>
      </c>
      <c r="M440" s="172"/>
      <c r="N440" s="172"/>
      <c r="O440" s="51"/>
      <c r="P440" s="51" t="s">
        <v>1696</v>
      </c>
      <c r="Q440" s="191" t="s">
        <v>1697</v>
      </c>
      <c r="R440" s="47" t="s">
        <v>1304</v>
      </c>
      <c r="S440" s="172" t="s">
        <v>506</v>
      </c>
      <c r="T440" s="173">
        <v>41996</v>
      </c>
      <c r="U440" s="47" t="s">
        <v>2610</v>
      </c>
      <c r="V440" s="225" t="s">
        <v>1300</v>
      </c>
      <c r="W440" s="221">
        <v>9</v>
      </c>
      <c r="X440" s="225">
        <v>1</v>
      </c>
      <c r="Y440" s="228"/>
      <c r="Z440" s="220">
        <v>7800</v>
      </c>
      <c r="AA440" s="220">
        <v>26443.23</v>
      </c>
      <c r="AB440" s="229" t="s">
        <v>1301</v>
      </c>
      <c r="AC440" s="203" t="s">
        <v>1302</v>
      </c>
      <c r="AD440" s="203"/>
      <c r="AE440" s="203"/>
      <c r="AF440" s="203"/>
      <c r="AG440" s="229"/>
    </row>
    <row r="441" spans="1:33" ht="47.25">
      <c r="A441" s="214"/>
      <c r="B441" s="225"/>
      <c r="C441" s="222"/>
      <c r="D441" s="225"/>
      <c r="E441" s="214"/>
      <c r="F441" s="222"/>
      <c r="G441" s="221"/>
      <c r="H441" s="225"/>
      <c r="I441" s="221"/>
      <c r="J441" s="220"/>
      <c r="K441" s="221"/>
      <c r="L441" s="172" t="s">
        <v>1268</v>
      </c>
      <c r="M441" s="167">
        <v>2265006989</v>
      </c>
      <c r="N441" s="167">
        <v>226501001</v>
      </c>
      <c r="O441" s="182" t="s">
        <v>1269</v>
      </c>
      <c r="P441" s="167">
        <v>1634467101</v>
      </c>
      <c r="Q441" s="169" t="s">
        <v>1356</v>
      </c>
      <c r="R441" s="47" t="s">
        <v>80</v>
      </c>
      <c r="S441" s="172" t="s">
        <v>2538</v>
      </c>
      <c r="T441" s="173">
        <v>43717</v>
      </c>
      <c r="U441" s="172" t="s">
        <v>2609</v>
      </c>
      <c r="V441" s="225"/>
      <c r="W441" s="221"/>
      <c r="X441" s="225"/>
      <c r="Y441" s="228"/>
      <c r="Z441" s="220"/>
      <c r="AA441" s="220"/>
      <c r="AB441" s="229"/>
      <c r="AC441" s="203"/>
      <c r="AD441" s="203"/>
      <c r="AE441" s="203"/>
      <c r="AF441" s="203"/>
      <c r="AG441" s="229"/>
    </row>
    <row r="442" spans="1:33" ht="63">
      <c r="A442" s="221" t="s">
        <v>3009</v>
      </c>
      <c r="B442" s="225" t="s">
        <v>1297</v>
      </c>
      <c r="C442" s="222" t="s">
        <v>844</v>
      </c>
      <c r="D442" s="225" t="s">
        <v>3143</v>
      </c>
      <c r="E442" s="214">
        <v>1634422</v>
      </c>
      <c r="F442" s="222" t="s">
        <v>3144</v>
      </c>
      <c r="G442" s="221" t="s">
        <v>842</v>
      </c>
      <c r="H442" s="226">
        <v>41086</v>
      </c>
      <c r="I442" s="221" t="s">
        <v>1160</v>
      </c>
      <c r="J442" s="220" t="s">
        <v>1879</v>
      </c>
      <c r="K442" s="221">
        <v>4892</v>
      </c>
      <c r="L442" s="172" t="s">
        <v>1325</v>
      </c>
      <c r="M442" s="172"/>
      <c r="N442" s="172"/>
      <c r="O442" s="51"/>
      <c r="P442" s="51" t="s">
        <v>1696</v>
      </c>
      <c r="Q442" s="191" t="s">
        <v>1697</v>
      </c>
      <c r="R442" s="47" t="s">
        <v>1304</v>
      </c>
      <c r="S442" s="47" t="s">
        <v>1124</v>
      </c>
      <c r="T442" s="168">
        <v>44298</v>
      </c>
      <c r="U442" s="47" t="s">
        <v>2768</v>
      </c>
      <c r="V442" s="225" t="s">
        <v>1300</v>
      </c>
      <c r="W442" s="221">
        <v>2.4</v>
      </c>
      <c r="X442" s="225">
        <v>1</v>
      </c>
      <c r="Y442" s="228"/>
      <c r="Z442" s="224">
        <v>7048.27</v>
      </c>
      <c r="AA442" s="224">
        <v>7048.27</v>
      </c>
      <c r="AB442" s="229" t="s">
        <v>1301</v>
      </c>
      <c r="AC442" s="203" t="s">
        <v>1302</v>
      </c>
      <c r="AD442" s="203"/>
      <c r="AE442" s="203"/>
      <c r="AF442" s="203"/>
      <c r="AG442" s="229"/>
    </row>
    <row r="443" spans="1:33" s="5" customFormat="1" ht="47.25">
      <c r="A443" s="221"/>
      <c r="B443" s="225"/>
      <c r="C443" s="222"/>
      <c r="D443" s="225"/>
      <c r="E443" s="214"/>
      <c r="F443" s="222"/>
      <c r="G443" s="221"/>
      <c r="H443" s="225"/>
      <c r="I443" s="221"/>
      <c r="J443" s="220"/>
      <c r="K443" s="221"/>
      <c r="L443" s="172" t="s">
        <v>1268</v>
      </c>
      <c r="M443" s="167">
        <v>2265006989</v>
      </c>
      <c r="N443" s="167">
        <v>226501001</v>
      </c>
      <c r="O443" s="182" t="s">
        <v>1269</v>
      </c>
      <c r="P443" s="167">
        <v>1634467101</v>
      </c>
      <c r="Q443" s="169" t="s">
        <v>1356</v>
      </c>
      <c r="R443" s="47" t="s">
        <v>80</v>
      </c>
      <c r="S443" s="169" t="s">
        <v>2546</v>
      </c>
      <c r="T443" s="168">
        <v>44721</v>
      </c>
      <c r="U443" s="169" t="s">
        <v>2767</v>
      </c>
      <c r="V443" s="225"/>
      <c r="W443" s="221"/>
      <c r="X443" s="225"/>
      <c r="Y443" s="228"/>
      <c r="Z443" s="224"/>
      <c r="AA443" s="224"/>
      <c r="AB443" s="229"/>
      <c r="AC443" s="203"/>
      <c r="AD443" s="203"/>
      <c r="AE443" s="203"/>
      <c r="AF443" s="203"/>
      <c r="AG443" s="229"/>
    </row>
    <row r="444" spans="1:33" ht="47.25">
      <c r="A444" s="214" t="s">
        <v>3010</v>
      </c>
      <c r="B444" s="225" t="s">
        <v>2166</v>
      </c>
      <c r="C444" s="203" t="s">
        <v>55</v>
      </c>
      <c r="D444" s="225" t="s">
        <v>2310</v>
      </c>
      <c r="E444" s="214">
        <v>1634422</v>
      </c>
      <c r="F444" s="203" t="s">
        <v>1117</v>
      </c>
      <c r="G444" s="221" t="s">
        <v>2709</v>
      </c>
      <c r="H444" s="226">
        <v>45595</v>
      </c>
      <c r="I444" s="221"/>
      <c r="J444" s="220"/>
      <c r="K444" s="221"/>
      <c r="L444" s="172" t="s">
        <v>1325</v>
      </c>
      <c r="M444" s="172"/>
      <c r="N444" s="172"/>
      <c r="O444" s="51"/>
      <c r="P444" s="51" t="s">
        <v>1696</v>
      </c>
      <c r="Q444" s="191" t="s">
        <v>1697</v>
      </c>
      <c r="R444" s="47" t="s">
        <v>1304</v>
      </c>
      <c r="S444" s="47" t="s">
        <v>506</v>
      </c>
      <c r="T444" s="180">
        <v>41996</v>
      </c>
      <c r="U444" s="172" t="s">
        <v>2710</v>
      </c>
      <c r="V444" s="225" t="s">
        <v>1300</v>
      </c>
      <c r="W444" s="221">
        <v>18940.599999999999</v>
      </c>
      <c r="X444" s="225"/>
      <c r="Y444" s="228"/>
      <c r="Z444" s="224">
        <f>2610000+490097</f>
        <v>3100097</v>
      </c>
      <c r="AA444" s="224">
        <v>8217862.6299999999</v>
      </c>
      <c r="AB444" s="229" t="s">
        <v>1301</v>
      </c>
      <c r="AC444" s="203" t="s">
        <v>1302</v>
      </c>
      <c r="AD444" s="203"/>
      <c r="AE444" s="203"/>
      <c r="AF444" s="203"/>
      <c r="AG444" s="203" t="s">
        <v>3145</v>
      </c>
    </row>
    <row r="445" spans="1:33" ht="47.25">
      <c r="A445" s="214"/>
      <c r="B445" s="225"/>
      <c r="C445" s="203"/>
      <c r="D445" s="225"/>
      <c r="E445" s="214"/>
      <c r="F445" s="203"/>
      <c r="G445" s="221"/>
      <c r="H445" s="225"/>
      <c r="I445" s="221"/>
      <c r="J445" s="220"/>
      <c r="K445" s="221"/>
      <c r="L445" s="172" t="s">
        <v>1268</v>
      </c>
      <c r="M445" s="167">
        <v>2265006989</v>
      </c>
      <c r="N445" s="167">
        <v>226501001</v>
      </c>
      <c r="O445" s="182" t="s">
        <v>1269</v>
      </c>
      <c r="P445" s="167">
        <v>1634467101</v>
      </c>
      <c r="Q445" s="169" t="s">
        <v>1356</v>
      </c>
      <c r="R445" s="47" t="s">
        <v>80</v>
      </c>
      <c r="S445" s="172" t="s">
        <v>2538</v>
      </c>
      <c r="T445" s="173">
        <v>43717</v>
      </c>
      <c r="U445" s="172" t="s">
        <v>2711</v>
      </c>
      <c r="V445" s="225"/>
      <c r="W445" s="221"/>
      <c r="X445" s="225"/>
      <c r="Y445" s="228"/>
      <c r="Z445" s="224"/>
      <c r="AA445" s="224"/>
      <c r="AB445" s="229"/>
      <c r="AC445" s="203"/>
      <c r="AD445" s="203"/>
      <c r="AE445" s="203"/>
      <c r="AF445" s="203"/>
      <c r="AG445" s="203"/>
    </row>
    <row r="446" spans="1:33" ht="47.25">
      <c r="A446" s="214" t="s">
        <v>3011</v>
      </c>
      <c r="B446" s="214" t="s">
        <v>2166</v>
      </c>
      <c r="C446" s="203" t="s">
        <v>57</v>
      </c>
      <c r="D446" s="225" t="s">
        <v>2492</v>
      </c>
      <c r="E446" s="214">
        <v>1634422</v>
      </c>
      <c r="F446" s="203" t="s">
        <v>2604</v>
      </c>
      <c r="G446" s="214" t="s">
        <v>410</v>
      </c>
      <c r="H446" s="219">
        <v>41086</v>
      </c>
      <c r="I446" s="221" t="s">
        <v>857</v>
      </c>
      <c r="J446" s="220" t="s">
        <v>1879</v>
      </c>
      <c r="K446" s="221">
        <v>362</v>
      </c>
      <c r="L446" s="172" t="s">
        <v>1325</v>
      </c>
      <c r="M446" s="172"/>
      <c r="N446" s="172"/>
      <c r="O446" s="51"/>
      <c r="P446" s="51" t="s">
        <v>1696</v>
      </c>
      <c r="Q446" s="191" t="s">
        <v>1697</v>
      </c>
      <c r="R446" s="47" t="s">
        <v>1304</v>
      </c>
      <c r="S446" s="172" t="s">
        <v>506</v>
      </c>
      <c r="T446" s="173">
        <v>41996</v>
      </c>
      <c r="U446" s="172" t="s">
        <v>2606</v>
      </c>
      <c r="V446" s="214" t="s">
        <v>1300</v>
      </c>
      <c r="W446" s="214">
        <v>95</v>
      </c>
      <c r="X446" s="220"/>
      <c r="Y446" s="227"/>
      <c r="Z446" s="220">
        <v>6684</v>
      </c>
      <c r="AA446" s="220">
        <v>349656.09</v>
      </c>
      <c r="AB446" s="229" t="s">
        <v>1301</v>
      </c>
      <c r="AC446" s="203" t="s">
        <v>1302</v>
      </c>
      <c r="AD446" s="203"/>
      <c r="AE446" s="203"/>
      <c r="AF446" s="203"/>
      <c r="AG446" s="229" t="s">
        <v>2607</v>
      </c>
    </row>
    <row r="447" spans="1:33" ht="47.25">
      <c r="A447" s="214"/>
      <c r="B447" s="214"/>
      <c r="C447" s="203"/>
      <c r="D447" s="225"/>
      <c r="E447" s="214"/>
      <c r="F447" s="203"/>
      <c r="G447" s="214"/>
      <c r="H447" s="214"/>
      <c r="I447" s="221"/>
      <c r="J447" s="220"/>
      <c r="K447" s="221"/>
      <c r="L447" s="172" t="s">
        <v>1268</v>
      </c>
      <c r="M447" s="167">
        <v>2265006989</v>
      </c>
      <c r="N447" s="167">
        <v>226501001</v>
      </c>
      <c r="O447" s="182" t="s">
        <v>1269</v>
      </c>
      <c r="P447" s="167">
        <v>1634467101</v>
      </c>
      <c r="Q447" s="169" t="s">
        <v>1356</v>
      </c>
      <c r="R447" s="47" t="s">
        <v>80</v>
      </c>
      <c r="S447" s="172" t="s">
        <v>2538</v>
      </c>
      <c r="T447" s="173">
        <v>43717</v>
      </c>
      <c r="U447" s="172" t="s">
        <v>2605</v>
      </c>
      <c r="V447" s="214"/>
      <c r="W447" s="214"/>
      <c r="X447" s="220"/>
      <c r="Y447" s="227"/>
      <c r="Z447" s="220"/>
      <c r="AA447" s="220"/>
      <c r="AB447" s="229"/>
      <c r="AC447" s="203"/>
      <c r="AD447" s="203"/>
      <c r="AE447" s="203"/>
      <c r="AF447" s="203"/>
      <c r="AG447" s="229"/>
    </row>
    <row r="448" spans="1:33" ht="47.25">
      <c r="A448" s="214" t="s">
        <v>3039</v>
      </c>
      <c r="B448" s="225" t="s">
        <v>2166</v>
      </c>
      <c r="C448" s="222" t="s">
        <v>47</v>
      </c>
      <c r="D448" s="225" t="s">
        <v>1300</v>
      </c>
      <c r="E448" s="214">
        <v>1634422</v>
      </c>
      <c r="F448" s="222" t="s">
        <v>2706</v>
      </c>
      <c r="G448" s="221" t="s">
        <v>812</v>
      </c>
      <c r="H448" s="226">
        <v>41086</v>
      </c>
      <c r="I448" s="221"/>
      <c r="J448" s="220"/>
      <c r="K448" s="221"/>
      <c r="L448" s="172" t="s">
        <v>1325</v>
      </c>
      <c r="M448" s="172"/>
      <c r="N448" s="172"/>
      <c r="O448" s="51"/>
      <c r="P448" s="51" t="s">
        <v>1696</v>
      </c>
      <c r="Q448" s="191" t="s">
        <v>1697</v>
      </c>
      <c r="R448" s="47" t="s">
        <v>1304</v>
      </c>
      <c r="S448" s="47" t="s">
        <v>506</v>
      </c>
      <c r="T448" s="180">
        <v>41996</v>
      </c>
      <c r="U448" s="172" t="s">
        <v>2707</v>
      </c>
      <c r="V448" s="225" t="s">
        <v>1300</v>
      </c>
      <c r="W448" s="221">
        <v>14</v>
      </c>
      <c r="X448" s="225"/>
      <c r="Y448" s="228"/>
      <c r="Z448" s="224">
        <v>54716</v>
      </c>
      <c r="AA448" s="224">
        <v>327660.68</v>
      </c>
      <c r="AB448" s="229" t="s">
        <v>1301</v>
      </c>
      <c r="AC448" s="203" t="s">
        <v>1302</v>
      </c>
      <c r="AD448" s="203"/>
      <c r="AE448" s="203"/>
      <c r="AF448" s="203"/>
      <c r="AG448" s="203"/>
    </row>
    <row r="449" spans="1:33" ht="47.25">
      <c r="A449" s="214"/>
      <c r="B449" s="225"/>
      <c r="C449" s="222"/>
      <c r="D449" s="225"/>
      <c r="E449" s="214"/>
      <c r="F449" s="222"/>
      <c r="G449" s="221"/>
      <c r="H449" s="225"/>
      <c r="I449" s="221"/>
      <c r="J449" s="220"/>
      <c r="K449" s="221"/>
      <c r="L449" s="172" t="s">
        <v>1268</v>
      </c>
      <c r="M449" s="167">
        <v>2265006989</v>
      </c>
      <c r="N449" s="167">
        <v>226501001</v>
      </c>
      <c r="O449" s="182" t="s">
        <v>1269</v>
      </c>
      <c r="P449" s="167">
        <v>1634467101</v>
      </c>
      <c r="Q449" s="169" t="s">
        <v>1356</v>
      </c>
      <c r="R449" s="47" t="s">
        <v>80</v>
      </c>
      <c r="S449" s="172" t="s">
        <v>2538</v>
      </c>
      <c r="T449" s="173">
        <v>43717</v>
      </c>
      <c r="U449" s="172" t="s">
        <v>2708</v>
      </c>
      <c r="V449" s="225"/>
      <c r="W449" s="221"/>
      <c r="X449" s="225"/>
      <c r="Y449" s="228"/>
      <c r="Z449" s="224"/>
      <c r="AA449" s="224"/>
      <c r="AB449" s="229"/>
      <c r="AC449" s="203"/>
      <c r="AD449" s="203"/>
      <c r="AE449" s="203"/>
      <c r="AF449" s="203"/>
      <c r="AG449" s="203"/>
    </row>
    <row r="450" spans="1:33" ht="47.25">
      <c r="A450" s="214" t="s">
        <v>3040</v>
      </c>
      <c r="B450" s="225" t="s">
        <v>2166</v>
      </c>
      <c r="C450" s="203" t="s">
        <v>833</v>
      </c>
      <c r="D450" s="225" t="s">
        <v>2685</v>
      </c>
      <c r="E450" s="214">
        <v>1634422</v>
      </c>
      <c r="F450" s="203" t="s">
        <v>2686</v>
      </c>
      <c r="G450" s="214" t="s">
        <v>384</v>
      </c>
      <c r="H450" s="226">
        <v>41510</v>
      </c>
      <c r="I450" s="221"/>
      <c r="J450" s="220"/>
      <c r="K450" s="221"/>
      <c r="L450" s="172" t="s">
        <v>1325</v>
      </c>
      <c r="M450" s="172"/>
      <c r="N450" s="172"/>
      <c r="O450" s="51"/>
      <c r="P450" s="51" t="s">
        <v>1696</v>
      </c>
      <c r="Q450" s="191" t="s">
        <v>1697</v>
      </c>
      <c r="R450" s="47" t="s">
        <v>1304</v>
      </c>
      <c r="S450" s="47" t="s">
        <v>506</v>
      </c>
      <c r="T450" s="180">
        <v>41996</v>
      </c>
      <c r="U450" s="47" t="s">
        <v>2688</v>
      </c>
      <c r="V450" s="225" t="s">
        <v>1300</v>
      </c>
      <c r="W450" s="214">
        <v>1260</v>
      </c>
      <c r="X450" s="225"/>
      <c r="Y450" s="228"/>
      <c r="Z450" s="220">
        <v>35527</v>
      </c>
      <c r="AA450" s="220">
        <v>675604.72</v>
      </c>
      <c r="AB450" s="229" t="s">
        <v>1301</v>
      </c>
      <c r="AC450" s="203" t="s">
        <v>1302</v>
      </c>
      <c r="AD450" s="203"/>
      <c r="AE450" s="203"/>
      <c r="AF450" s="203"/>
      <c r="AG450" s="203"/>
    </row>
    <row r="451" spans="1:33" ht="47.25">
      <c r="A451" s="214"/>
      <c r="B451" s="225"/>
      <c r="C451" s="203"/>
      <c r="D451" s="225"/>
      <c r="E451" s="214"/>
      <c r="F451" s="203"/>
      <c r="G451" s="214"/>
      <c r="H451" s="225"/>
      <c r="I451" s="221"/>
      <c r="J451" s="220"/>
      <c r="K451" s="221"/>
      <c r="L451" s="172" t="s">
        <v>1268</v>
      </c>
      <c r="M451" s="167">
        <v>2265006989</v>
      </c>
      <c r="N451" s="167">
        <v>226501001</v>
      </c>
      <c r="O451" s="182" t="s">
        <v>1269</v>
      </c>
      <c r="P451" s="167">
        <v>1634467101</v>
      </c>
      <c r="Q451" s="169" t="s">
        <v>1356</v>
      </c>
      <c r="R451" s="47" t="s">
        <v>80</v>
      </c>
      <c r="S451" s="172" t="s">
        <v>2538</v>
      </c>
      <c r="T451" s="173">
        <v>43717</v>
      </c>
      <c r="U451" s="172" t="s">
        <v>2687</v>
      </c>
      <c r="V451" s="225"/>
      <c r="W451" s="214"/>
      <c r="X451" s="225"/>
      <c r="Y451" s="228"/>
      <c r="Z451" s="220"/>
      <c r="AA451" s="220"/>
      <c r="AB451" s="229"/>
      <c r="AC451" s="203"/>
      <c r="AD451" s="203"/>
      <c r="AE451" s="203"/>
      <c r="AF451" s="203"/>
      <c r="AG451" s="203"/>
    </row>
  </sheetData>
  <autoFilter ref="A7:AJ451"/>
  <mergeCells count="4063">
    <mergeCell ref="AG116:AG117"/>
    <mergeCell ref="AF116:AF117"/>
    <mergeCell ref="D384:D385"/>
    <mergeCell ref="E384:E385"/>
    <mergeCell ref="F384:F385"/>
    <mergeCell ref="D388:D389"/>
    <mergeCell ref="E388:E389"/>
    <mergeCell ref="F388:F389"/>
    <mergeCell ref="G388:G389"/>
    <mergeCell ref="AG142:AG143"/>
    <mergeCell ref="AG378:AG379"/>
    <mergeCell ref="AB378:AB379"/>
    <mergeCell ref="AC378:AC379"/>
    <mergeCell ref="AD378:AD379"/>
    <mergeCell ref="AE378:AE379"/>
    <mergeCell ref="AF378:AF379"/>
    <mergeCell ref="AB380:AB381"/>
    <mergeCell ref="AC380:AC381"/>
    <mergeCell ref="AD380:AD381"/>
    <mergeCell ref="AE380:AE381"/>
    <mergeCell ref="V116:V117"/>
    <mergeCell ref="W116:W117"/>
    <mergeCell ref="X116:X117"/>
    <mergeCell ref="Y116:Y117"/>
    <mergeCell ref="Z116:Z117"/>
    <mergeCell ref="AA116:AA117"/>
    <mergeCell ref="AB116:AB117"/>
    <mergeCell ref="AF142:AF143"/>
    <mergeCell ref="AA142:AA143"/>
    <mergeCell ref="AB142:AB143"/>
    <mergeCell ref="AC142:AC143"/>
    <mergeCell ref="AD142:AD143"/>
    <mergeCell ref="E114:E115"/>
    <mergeCell ref="F114:F115"/>
    <mergeCell ref="G114:G115"/>
    <mergeCell ref="H114:H115"/>
    <mergeCell ref="I114:I115"/>
    <mergeCell ref="J114:J115"/>
    <mergeCell ref="K114:K115"/>
    <mergeCell ref="V114:V115"/>
    <mergeCell ref="W114:W115"/>
    <mergeCell ref="X114:X115"/>
    <mergeCell ref="Y114:Y115"/>
    <mergeCell ref="Z114:Z115"/>
    <mergeCell ref="AA114:AA115"/>
    <mergeCell ref="AE130:AE131"/>
    <mergeCell ref="AF130:AF131"/>
    <mergeCell ref="AD132:AD133"/>
    <mergeCell ref="AD136:AD137"/>
    <mergeCell ref="AE136:AE137"/>
    <mergeCell ref="AF136:AF137"/>
    <mergeCell ref="AF110:AF111"/>
    <mergeCell ref="AG110:AG111"/>
    <mergeCell ref="A108:A109"/>
    <mergeCell ref="B108:B109"/>
    <mergeCell ref="C108:C109"/>
    <mergeCell ref="D108:D109"/>
    <mergeCell ref="E108:E109"/>
    <mergeCell ref="F108:F109"/>
    <mergeCell ref="AD112:AD113"/>
    <mergeCell ref="AE112:AE113"/>
    <mergeCell ref="AF112:AF113"/>
    <mergeCell ref="AB114:AB115"/>
    <mergeCell ref="AC114:AC115"/>
    <mergeCell ref="AD114:AD115"/>
    <mergeCell ref="AE114:AE115"/>
    <mergeCell ref="AF114:AF115"/>
    <mergeCell ref="AG114:AG115"/>
    <mergeCell ref="AG112:AG113"/>
    <mergeCell ref="A112:A113"/>
    <mergeCell ref="B112:B113"/>
    <mergeCell ref="C112:C113"/>
    <mergeCell ref="D112:D113"/>
    <mergeCell ref="E112:E113"/>
    <mergeCell ref="F112:F113"/>
    <mergeCell ref="G112:G113"/>
    <mergeCell ref="H112:H113"/>
    <mergeCell ref="I112:I113"/>
    <mergeCell ref="J112:J113"/>
    <mergeCell ref="Y112:Y113"/>
    <mergeCell ref="Z112:Z113"/>
    <mergeCell ref="AA112:AA113"/>
    <mergeCell ref="D114:D115"/>
    <mergeCell ref="A116:A117"/>
    <mergeCell ref="B116:B117"/>
    <mergeCell ref="C116:C117"/>
    <mergeCell ref="A114:A115"/>
    <mergeCell ref="B114:B115"/>
    <mergeCell ref="C114:C115"/>
    <mergeCell ref="D116:D117"/>
    <mergeCell ref="E116:E117"/>
    <mergeCell ref="F116:F117"/>
    <mergeCell ref="G116:G117"/>
    <mergeCell ref="H116:H117"/>
    <mergeCell ref="I116:I117"/>
    <mergeCell ref="J116:J117"/>
    <mergeCell ref="K116:K117"/>
    <mergeCell ref="AE108:AE109"/>
    <mergeCell ref="AF108:AF109"/>
    <mergeCell ref="AG108:AG109"/>
    <mergeCell ref="A110:A111"/>
    <mergeCell ref="B110:B111"/>
    <mergeCell ref="C110:C111"/>
    <mergeCell ref="D110:D111"/>
    <mergeCell ref="E110:E111"/>
    <mergeCell ref="F110:F111"/>
    <mergeCell ref="G110:G111"/>
    <mergeCell ref="H110:H111"/>
    <mergeCell ref="I110:I111"/>
    <mergeCell ref="J110:J111"/>
    <mergeCell ref="K110:K111"/>
    <mergeCell ref="V110:V111"/>
    <mergeCell ref="W110:W111"/>
    <mergeCell ref="X110:X111"/>
    <mergeCell ref="Y110:Y111"/>
    <mergeCell ref="AF442:AF443"/>
    <mergeCell ref="AG442:AG443"/>
    <mergeCell ref="A142:A143"/>
    <mergeCell ref="B142:B143"/>
    <mergeCell ref="C142:C143"/>
    <mergeCell ref="D142:D143"/>
    <mergeCell ref="E142:E143"/>
    <mergeCell ref="F142:F143"/>
    <mergeCell ref="G142:G143"/>
    <mergeCell ref="H142:H143"/>
    <mergeCell ref="I142:I143"/>
    <mergeCell ref="J142:J143"/>
    <mergeCell ref="K142:K143"/>
    <mergeCell ref="V142:V143"/>
    <mergeCell ref="W142:W143"/>
    <mergeCell ref="X142:X143"/>
    <mergeCell ref="Y142:Y143"/>
    <mergeCell ref="Z142:Z143"/>
    <mergeCell ref="V416:V417"/>
    <mergeCell ref="W416:W417"/>
    <mergeCell ref="X416:X417"/>
    <mergeCell ref="Y416:Y417"/>
    <mergeCell ref="Z416:Z417"/>
    <mergeCell ref="AA416:AA417"/>
    <mergeCell ref="AB416:AB417"/>
    <mergeCell ref="AC416:AC417"/>
    <mergeCell ref="AD416:AD417"/>
    <mergeCell ref="AE416:AE417"/>
    <mergeCell ref="AF416:AF417"/>
    <mergeCell ref="AG416:AG417"/>
    <mergeCell ref="B380:B381"/>
    <mergeCell ref="AE142:AE143"/>
    <mergeCell ref="V108:V109"/>
    <mergeCell ref="W108:W109"/>
    <mergeCell ref="X108:X109"/>
    <mergeCell ref="Y108:Y109"/>
    <mergeCell ref="Z108:Z109"/>
    <mergeCell ref="G108:G109"/>
    <mergeCell ref="H108:H109"/>
    <mergeCell ref="I108:I109"/>
    <mergeCell ref="J108:J109"/>
    <mergeCell ref="K108:K109"/>
    <mergeCell ref="Z110:Z111"/>
    <mergeCell ref="AA110:AA111"/>
    <mergeCell ref="K112:K113"/>
    <mergeCell ref="V112:V113"/>
    <mergeCell ref="W112:W113"/>
    <mergeCell ref="X112:X113"/>
    <mergeCell ref="AE442:AE443"/>
    <mergeCell ref="AB110:AB111"/>
    <mergeCell ref="AC110:AC111"/>
    <mergeCell ref="AD110:AD111"/>
    <mergeCell ref="AE110:AE111"/>
    <mergeCell ref="AE122:AE123"/>
    <mergeCell ref="AB124:AB125"/>
    <mergeCell ref="AC124:AC125"/>
    <mergeCell ref="AD124:AD125"/>
    <mergeCell ref="AE124:AE125"/>
    <mergeCell ref="AB130:AB131"/>
    <mergeCell ref="AC130:AC131"/>
    <mergeCell ref="AD130:AD131"/>
    <mergeCell ref="AB370:AB371"/>
    <mergeCell ref="AC370:AC371"/>
    <mergeCell ref="AD370:AD371"/>
    <mergeCell ref="D376:D377"/>
    <mergeCell ref="E376:E377"/>
    <mergeCell ref="A380:A381"/>
    <mergeCell ref="C380:C381"/>
    <mergeCell ref="D380:D381"/>
    <mergeCell ref="E380:E381"/>
    <mergeCell ref="F380:F381"/>
    <mergeCell ref="G380:G381"/>
    <mergeCell ref="H380:H381"/>
    <mergeCell ref="I380:I381"/>
    <mergeCell ref="J380:J381"/>
    <mergeCell ref="K380:K381"/>
    <mergeCell ref="V380:V381"/>
    <mergeCell ref="W380:W381"/>
    <mergeCell ref="X380:X381"/>
    <mergeCell ref="Y380:Y381"/>
    <mergeCell ref="F376:F377"/>
    <mergeCell ref="AE370:AE371"/>
    <mergeCell ref="AF370:AF371"/>
    <mergeCell ref="AG370:AG371"/>
    <mergeCell ref="V372:V373"/>
    <mergeCell ref="W372:W373"/>
    <mergeCell ref="X372:X373"/>
    <mergeCell ref="Y372:Y373"/>
    <mergeCell ref="Z372:Z373"/>
    <mergeCell ref="AA372:AA373"/>
    <mergeCell ref="AB372:AB373"/>
    <mergeCell ref="AC372:AC373"/>
    <mergeCell ref="AD372:AD373"/>
    <mergeCell ref="AE372:AE373"/>
    <mergeCell ref="AF372:AF373"/>
    <mergeCell ref="AG372:AG373"/>
    <mergeCell ref="V370:V371"/>
    <mergeCell ref="W370:W371"/>
    <mergeCell ref="X370:X371"/>
    <mergeCell ref="Y370:Y371"/>
    <mergeCell ref="Z370:Z371"/>
    <mergeCell ref="AA370:AA371"/>
    <mergeCell ref="AB366:AB367"/>
    <mergeCell ref="AC366:AC367"/>
    <mergeCell ref="AD366:AD367"/>
    <mergeCell ref="AE366:AE367"/>
    <mergeCell ref="AF366:AF367"/>
    <mergeCell ref="AG366:AG367"/>
    <mergeCell ref="A370:A371"/>
    <mergeCell ref="B370:B371"/>
    <mergeCell ref="C370:C371"/>
    <mergeCell ref="D370:D371"/>
    <mergeCell ref="E370:E371"/>
    <mergeCell ref="F370:F371"/>
    <mergeCell ref="G370:G371"/>
    <mergeCell ref="H370:H371"/>
    <mergeCell ref="A374:A375"/>
    <mergeCell ref="B374:B375"/>
    <mergeCell ref="C374:C375"/>
    <mergeCell ref="D374:D375"/>
    <mergeCell ref="E374:E375"/>
    <mergeCell ref="F374:F375"/>
    <mergeCell ref="G374:G375"/>
    <mergeCell ref="H374:H375"/>
    <mergeCell ref="D372:D373"/>
    <mergeCell ref="E372:E373"/>
    <mergeCell ref="F372:F373"/>
    <mergeCell ref="G372:G373"/>
    <mergeCell ref="H372:H373"/>
    <mergeCell ref="I372:I373"/>
    <mergeCell ref="J372:J373"/>
    <mergeCell ref="K372:K373"/>
    <mergeCell ref="I370:I371"/>
    <mergeCell ref="J370:J371"/>
    <mergeCell ref="A366:A367"/>
    <mergeCell ref="B366:B367"/>
    <mergeCell ref="C366:C367"/>
    <mergeCell ref="D366:D367"/>
    <mergeCell ref="E366:E367"/>
    <mergeCell ref="F366:F367"/>
    <mergeCell ref="G366:G367"/>
    <mergeCell ref="H366:H367"/>
    <mergeCell ref="I366:I367"/>
    <mergeCell ref="J366:J367"/>
    <mergeCell ref="K366:K367"/>
    <mergeCell ref="V366:V367"/>
    <mergeCell ref="W366:W367"/>
    <mergeCell ref="X366:X367"/>
    <mergeCell ref="Y366:Y367"/>
    <mergeCell ref="Z366:Z367"/>
    <mergeCell ref="AA366:AA367"/>
    <mergeCell ref="AG358:AG359"/>
    <mergeCell ref="A362:A363"/>
    <mergeCell ref="B362:B363"/>
    <mergeCell ref="C362:C363"/>
    <mergeCell ref="D362:D363"/>
    <mergeCell ref="E362:E363"/>
    <mergeCell ref="F362:F363"/>
    <mergeCell ref="G362:G363"/>
    <mergeCell ref="H362:H363"/>
    <mergeCell ref="I362:I363"/>
    <mergeCell ref="J362:J363"/>
    <mergeCell ref="K362:K363"/>
    <mergeCell ref="V362:V363"/>
    <mergeCell ref="W362:W363"/>
    <mergeCell ref="X362:X363"/>
    <mergeCell ref="Y362:Y363"/>
    <mergeCell ref="Z362:Z363"/>
    <mergeCell ref="AA362:AA363"/>
    <mergeCell ref="AB362:AB363"/>
    <mergeCell ref="AC362:AC363"/>
    <mergeCell ref="AD362:AD363"/>
    <mergeCell ref="AE362:AE363"/>
    <mergeCell ref="AF362:AF363"/>
    <mergeCell ref="AG362:AG363"/>
    <mergeCell ref="A358:A359"/>
    <mergeCell ref="B358:B359"/>
    <mergeCell ref="C358:C359"/>
    <mergeCell ref="D358:D359"/>
    <mergeCell ref="E358:E359"/>
    <mergeCell ref="F358:F359"/>
    <mergeCell ref="G358:G359"/>
    <mergeCell ref="H358:H359"/>
    <mergeCell ref="J358:J359"/>
    <mergeCell ref="K358:K359"/>
    <mergeCell ref="V358:V359"/>
    <mergeCell ref="W358:W359"/>
    <mergeCell ref="X358:X359"/>
    <mergeCell ref="Y358:Y359"/>
    <mergeCell ref="Z358:Z359"/>
    <mergeCell ref="AA358:AA359"/>
    <mergeCell ref="AD354:AD355"/>
    <mergeCell ref="AE354:AE355"/>
    <mergeCell ref="AF354:AF355"/>
    <mergeCell ref="I354:I355"/>
    <mergeCell ref="J354:J355"/>
    <mergeCell ref="K354:K355"/>
    <mergeCell ref="V354:V355"/>
    <mergeCell ref="W354:W355"/>
    <mergeCell ref="X354:X355"/>
    <mergeCell ref="Y354:Y355"/>
    <mergeCell ref="Z354:Z355"/>
    <mergeCell ref="AA354:AA355"/>
    <mergeCell ref="AB358:AB359"/>
    <mergeCell ref="AC358:AC359"/>
    <mergeCell ref="AD358:AD359"/>
    <mergeCell ref="AE358:AE359"/>
    <mergeCell ref="AF358:AF359"/>
    <mergeCell ref="I358:I359"/>
    <mergeCell ref="AG354:AG355"/>
    <mergeCell ref="A318:A319"/>
    <mergeCell ref="B318:B319"/>
    <mergeCell ref="C318:C319"/>
    <mergeCell ref="D318:D319"/>
    <mergeCell ref="E318:E319"/>
    <mergeCell ref="F318:F319"/>
    <mergeCell ref="G318:G319"/>
    <mergeCell ref="H318:H319"/>
    <mergeCell ref="I318:I319"/>
    <mergeCell ref="J318:J319"/>
    <mergeCell ref="K318:K319"/>
    <mergeCell ref="V318:V319"/>
    <mergeCell ref="W318:W319"/>
    <mergeCell ref="X318:X319"/>
    <mergeCell ref="Y318:Y319"/>
    <mergeCell ref="Z318:Z319"/>
    <mergeCell ref="AA318:AA319"/>
    <mergeCell ref="AB318:AB319"/>
    <mergeCell ref="AC318:AC319"/>
    <mergeCell ref="AD318:AD319"/>
    <mergeCell ref="AE318:AE319"/>
    <mergeCell ref="AF318:AF319"/>
    <mergeCell ref="AG318:AG319"/>
    <mergeCell ref="A354:A355"/>
    <mergeCell ref="B354:B355"/>
    <mergeCell ref="C354:C355"/>
    <mergeCell ref="D354:D355"/>
    <mergeCell ref="E354:E355"/>
    <mergeCell ref="F354:F355"/>
    <mergeCell ref="G354:G355"/>
    <mergeCell ref="H354:H355"/>
    <mergeCell ref="D342:D343"/>
    <mergeCell ref="E342:E343"/>
    <mergeCell ref="F342:F343"/>
    <mergeCell ref="G342:G343"/>
    <mergeCell ref="H342:H343"/>
    <mergeCell ref="V342:V343"/>
    <mergeCell ref="W342:W343"/>
    <mergeCell ref="X342:X343"/>
    <mergeCell ref="Y342:Y343"/>
    <mergeCell ref="Z342:Z343"/>
    <mergeCell ref="AA342:AA343"/>
    <mergeCell ref="AB342:AB343"/>
    <mergeCell ref="AC342:AC343"/>
    <mergeCell ref="AD342:AD343"/>
    <mergeCell ref="AE342:AE343"/>
    <mergeCell ref="AF342:AF343"/>
    <mergeCell ref="AG342:AG343"/>
    <mergeCell ref="AE338:AE339"/>
    <mergeCell ref="AF338:AF339"/>
    <mergeCell ref="AG338:AG339"/>
    <mergeCell ref="A346:A347"/>
    <mergeCell ref="B346:B347"/>
    <mergeCell ref="C346:C347"/>
    <mergeCell ref="D346:D347"/>
    <mergeCell ref="E346:E347"/>
    <mergeCell ref="F346:F347"/>
    <mergeCell ref="G346:G347"/>
    <mergeCell ref="H346:H347"/>
    <mergeCell ref="I342:I343"/>
    <mergeCell ref="J342:J343"/>
    <mergeCell ref="K342:K343"/>
    <mergeCell ref="I346:I347"/>
    <mergeCell ref="J346:J347"/>
    <mergeCell ref="K346:K347"/>
    <mergeCell ref="V346:V347"/>
    <mergeCell ref="W346:W347"/>
    <mergeCell ref="X346:X347"/>
    <mergeCell ref="Y346:Y347"/>
    <mergeCell ref="Z346:Z347"/>
    <mergeCell ref="AA346:AA347"/>
    <mergeCell ref="AB346:AB347"/>
    <mergeCell ref="AC346:AC347"/>
    <mergeCell ref="AD346:AD347"/>
    <mergeCell ref="AE346:AE347"/>
    <mergeCell ref="AF346:AF347"/>
    <mergeCell ref="AG346:AG347"/>
    <mergeCell ref="A342:A343"/>
    <mergeCell ref="B342:B343"/>
    <mergeCell ref="C342:C343"/>
    <mergeCell ref="AC330:AC331"/>
    <mergeCell ref="AD330:AD331"/>
    <mergeCell ref="AE330:AE331"/>
    <mergeCell ref="AF330:AF331"/>
    <mergeCell ref="AG330:AG331"/>
    <mergeCell ref="A334:A335"/>
    <mergeCell ref="B334:B335"/>
    <mergeCell ref="C334:C335"/>
    <mergeCell ref="D334:D335"/>
    <mergeCell ref="E334:E335"/>
    <mergeCell ref="F334:F335"/>
    <mergeCell ref="G334:G335"/>
    <mergeCell ref="H334:H335"/>
    <mergeCell ref="I334:I335"/>
    <mergeCell ref="J334:J335"/>
    <mergeCell ref="K334:K335"/>
    <mergeCell ref="V334:V335"/>
    <mergeCell ref="W334:W335"/>
    <mergeCell ref="X334:X335"/>
    <mergeCell ref="Y334:Y335"/>
    <mergeCell ref="Z334:Z335"/>
    <mergeCell ref="AA334:AA335"/>
    <mergeCell ref="AB334:AB335"/>
    <mergeCell ref="AC334:AC335"/>
    <mergeCell ref="AD334:AD335"/>
    <mergeCell ref="AE334:AE335"/>
    <mergeCell ref="AF334:AF335"/>
    <mergeCell ref="AG334:AG335"/>
    <mergeCell ref="AE332:AE333"/>
    <mergeCell ref="AF332:AF333"/>
    <mergeCell ref="AG332:AG333"/>
    <mergeCell ref="B330:B331"/>
    <mergeCell ref="C330:C331"/>
    <mergeCell ref="D330:D331"/>
    <mergeCell ref="E330:E331"/>
    <mergeCell ref="F330:F331"/>
    <mergeCell ref="G330:G331"/>
    <mergeCell ref="H330:H331"/>
    <mergeCell ref="I330:I331"/>
    <mergeCell ref="J330:J331"/>
    <mergeCell ref="K330:K331"/>
    <mergeCell ref="V330:V331"/>
    <mergeCell ref="W330:W331"/>
    <mergeCell ref="X330:X331"/>
    <mergeCell ref="Y330:Y331"/>
    <mergeCell ref="Z330:Z331"/>
    <mergeCell ref="AA330:AA331"/>
    <mergeCell ref="AB330:AB331"/>
    <mergeCell ref="AB324:AB325"/>
    <mergeCell ref="AB328:AB329"/>
    <mergeCell ref="Z326:Z327"/>
    <mergeCell ref="AA326:AA327"/>
    <mergeCell ref="AC324:AC325"/>
    <mergeCell ref="AD324:AD325"/>
    <mergeCell ref="AE324:AE325"/>
    <mergeCell ref="AF324:AF325"/>
    <mergeCell ref="AG324:AG325"/>
    <mergeCell ref="I316:I317"/>
    <mergeCell ref="J316:J317"/>
    <mergeCell ref="K316:K317"/>
    <mergeCell ref="V316:V317"/>
    <mergeCell ref="W316:W317"/>
    <mergeCell ref="X316:X317"/>
    <mergeCell ref="Y316:Y317"/>
    <mergeCell ref="Z316:Z317"/>
    <mergeCell ref="AA316:AA317"/>
    <mergeCell ref="AB316:AB317"/>
    <mergeCell ref="AC316:AC317"/>
    <mergeCell ref="AD316:AD317"/>
    <mergeCell ref="AE316:AE317"/>
    <mergeCell ref="AF316:AF317"/>
    <mergeCell ref="AG316:AG317"/>
    <mergeCell ref="AE312:AE313"/>
    <mergeCell ref="AF312:AF313"/>
    <mergeCell ref="AG312:AG313"/>
    <mergeCell ref="A416:A417"/>
    <mergeCell ref="B416:B417"/>
    <mergeCell ref="C416:C417"/>
    <mergeCell ref="D416:D417"/>
    <mergeCell ref="E416:E417"/>
    <mergeCell ref="F416:F417"/>
    <mergeCell ref="A322:A323"/>
    <mergeCell ref="B322:B323"/>
    <mergeCell ref="C322:C323"/>
    <mergeCell ref="D322:D323"/>
    <mergeCell ref="E322:E323"/>
    <mergeCell ref="F322:F323"/>
    <mergeCell ref="G322:G323"/>
    <mergeCell ref="H322:H323"/>
    <mergeCell ref="I322:I323"/>
    <mergeCell ref="J322:J323"/>
    <mergeCell ref="K322:K323"/>
    <mergeCell ref="V322:V323"/>
    <mergeCell ref="W322:W323"/>
    <mergeCell ref="X322:X323"/>
    <mergeCell ref="Y322:Y323"/>
    <mergeCell ref="Z322:Z323"/>
    <mergeCell ref="AA322:AA323"/>
    <mergeCell ref="AB322:AB323"/>
    <mergeCell ref="AC322:AC323"/>
    <mergeCell ref="AD322:AD323"/>
    <mergeCell ref="AE322:AE323"/>
    <mergeCell ref="AF322:AF323"/>
    <mergeCell ref="AG322:AG323"/>
    <mergeCell ref="A312:A313"/>
    <mergeCell ref="B312:B313"/>
    <mergeCell ref="C312:C313"/>
    <mergeCell ref="D312:D313"/>
    <mergeCell ref="E312:E313"/>
    <mergeCell ref="F312:F313"/>
    <mergeCell ref="G312:G313"/>
    <mergeCell ref="H312:H313"/>
    <mergeCell ref="A316:A317"/>
    <mergeCell ref="B316:B317"/>
    <mergeCell ref="C316:C317"/>
    <mergeCell ref="D316:D317"/>
    <mergeCell ref="E316:E317"/>
    <mergeCell ref="F316:F317"/>
    <mergeCell ref="G316:G317"/>
    <mergeCell ref="H316:H317"/>
    <mergeCell ref="A338:A339"/>
    <mergeCell ref="B338:B339"/>
    <mergeCell ref="C338:C339"/>
    <mergeCell ref="D338:D339"/>
    <mergeCell ref="E338:E339"/>
    <mergeCell ref="F338:F339"/>
    <mergeCell ref="G338:G339"/>
    <mergeCell ref="A324:A325"/>
    <mergeCell ref="B324:B325"/>
    <mergeCell ref="C324:C325"/>
    <mergeCell ref="D324:D325"/>
    <mergeCell ref="E324:E325"/>
    <mergeCell ref="F324:F325"/>
    <mergeCell ref="G324:G325"/>
    <mergeCell ref="H324:H325"/>
    <mergeCell ref="A330:A331"/>
    <mergeCell ref="AE396:AE397"/>
    <mergeCell ref="AF396:AF397"/>
    <mergeCell ref="AG396:AG397"/>
    <mergeCell ref="A404:A405"/>
    <mergeCell ref="B404:B405"/>
    <mergeCell ref="C404:C405"/>
    <mergeCell ref="D404:D405"/>
    <mergeCell ref="E404:E405"/>
    <mergeCell ref="F404:F405"/>
    <mergeCell ref="A372:A373"/>
    <mergeCell ref="B372:B373"/>
    <mergeCell ref="C372:C373"/>
    <mergeCell ref="A388:A389"/>
    <mergeCell ref="B388:B389"/>
    <mergeCell ref="C388:C389"/>
    <mergeCell ref="A384:A385"/>
    <mergeCell ref="B384:B385"/>
    <mergeCell ref="C384:C385"/>
    <mergeCell ref="D378:D379"/>
    <mergeCell ref="E378:E379"/>
    <mergeCell ref="F378:F379"/>
    <mergeCell ref="G378:G379"/>
    <mergeCell ref="H378:H379"/>
    <mergeCell ref="I378:I379"/>
    <mergeCell ref="J378:J379"/>
    <mergeCell ref="K378:K379"/>
    <mergeCell ref="V378:V379"/>
    <mergeCell ref="W378:W379"/>
    <mergeCell ref="X378:X379"/>
    <mergeCell ref="Y378:Y379"/>
    <mergeCell ref="Z378:Z379"/>
    <mergeCell ref="AA378:AA379"/>
    <mergeCell ref="Z438:Z439"/>
    <mergeCell ref="AA438:AA439"/>
    <mergeCell ref="AB404:AB405"/>
    <mergeCell ref="AC404:AC405"/>
    <mergeCell ref="AD404:AD405"/>
    <mergeCell ref="G422:G423"/>
    <mergeCell ref="H422:H423"/>
    <mergeCell ref="I422:I423"/>
    <mergeCell ref="J422:J423"/>
    <mergeCell ref="AE404:AE405"/>
    <mergeCell ref="AF404:AF405"/>
    <mergeCell ref="AG404:AG405"/>
    <mergeCell ref="A396:A397"/>
    <mergeCell ref="B396:B397"/>
    <mergeCell ref="C396:C397"/>
    <mergeCell ref="D396:D397"/>
    <mergeCell ref="E396:E397"/>
    <mergeCell ref="F396:F397"/>
    <mergeCell ref="G396:G397"/>
    <mergeCell ref="H396:H397"/>
    <mergeCell ref="I396:I397"/>
    <mergeCell ref="J396:J397"/>
    <mergeCell ref="K396:K397"/>
    <mergeCell ref="V396:V397"/>
    <mergeCell ref="W396:W397"/>
    <mergeCell ref="X396:X397"/>
    <mergeCell ref="Y396:Y397"/>
    <mergeCell ref="Z396:Z397"/>
    <mergeCell ref="AA396:AA397"/>
    <mergeCell ref="AB396:AB397"/>
    <mergeCell ref="AC396:AC397"/>
    <mergeCell ref="AD396:AD397"/>
    <mergeCell ref="AD400:AD401"/>
    <mergeCell ref="AF400:AF401"/>
    <mergeCell ref="AG400:AG401"/>
    <mergeCell ref="A438:A439"/>
    <mergeCell ref="B438:B439"/>
    <mergeCell ref="C438:C439"/>
    <mergeCell ref="D438:D439"/>
    <mergeCell ref="E438:E439"/>
    <mergeCell ref="F438:F439"/>
    <mergeCell ref="G404:G405"/>
    <mergeCell ref="H404:H405"/>
    <mergeCell ref="I404:I405"/>
    <mergeCell ref="J404:J405"/>
    <mergeCell ref="K404:K405"/>
    <mergeCell ref="V404:V405"/>
    <mergeCell ref="W404:W405"/>
    <mergeCell ref="X404:X405"/>
    <mergeCell ref="Y404:Y405"/>
    <mergeCell ref="Z404:Z405"/>
    <mergeCell ref="AA404:AA405"/>
    <mergeCell ref="AB438:AB439"/>
    <mergeCell ref="AC438:AC439"/>
    <mergeCell ref="AD438:AD439"/>
    <mergeCell ref="G438:G439"/>
    <mergeCell ref="H438:H439"/>
    <mergeCell ref="I438:I439"/>
    <mergeCell ref="J438:J439"/>
    <mergeCell ref="K438:K439"/>
    <mergeCell ref="V438:V439"/>
    <mergeCell ref="W438:W439"/>
    <mergeCell ref="X438:X439"/>
    <mergeCell ref="Y438:Y439"/>
    <mergeCell ref="AA440:AA441"/>
    <mergeCell ref="AB440:AB441"/>
    <mergeCell ref="AC440:AC441"/>
    <mergeCell ref="AD440:AD441"/>
    <mergeCell ref="AE440:AE441"/>
    <mergeCell ref="AF440:AF441"/>
    <mergeCell ref="AG440:AG441"/>
    <mergeCell ref="A446:A447"/>
    <mergeCell ref="B446:B447"/>
    <mergeCell ref="C446:C447"/>
    <mergeCell ref="A442:A443"/>
    <mergeCell ref="B442:B443"/>
    <mergeCell ref="C442:C443"/>
    <mergeCell ref="AE438:AE439"/>
    <mergeCell ref="AF438:AF439"/>
    <mergeCell ref="AG438:AG439"/>
    <mergeCell ref="A400:A401"/>
    <mergeCell ref="B400:B401"/>
    <mergeCell ref="C400:C401"/>
    <mergeCell ref="AA400:AA401"/>
    <mergeCell ref="D400:D401"/>
    <mergeCell ref="E400:E401"/>
    <mergeCell ref="F400:F401"/>
    <mergeCell ref="G400:G401"/>
    <mergeCell ref="H400:H401"/>
    <mergeCell ref="I400:I401"/>
    <mergeCell ref="J400:J401"/>
    <mergeCell ref="K400:K401"/>
    <mergeCell ref="V400:V401"/>
    <mergeCell ref="W400:W401"/>
    <mergeCell ref="X400:X401"/>
    <mergeCell ref="Y400:Y401"/>
    <mergeCell ref="J428:J429"/>
    <mergeCell ref="I428:I429"/>
    <mergeCell ref="K428:K429"/>
    <mergeCell ref="V428:V429"/>
    <mergeCell ref="W428:W429"/>
    <mergeCell ref="X428:X429"/>
    <mergeCell ref="Y428:Y429"/>
    <mergeCell ref="Z428:Z429"/>
    <mergeCell ref="AA428:AA429"/>
    <mergeCell ref="AB446:AB447"/>
    <mergeCell ref="AC446:AC447"/>
    <mergeCell ref="AD446:AD447"/>
    <mergeCell ref="D442:D443"/>
    <mergeCell ref="AE446:AE447"/>
    <mergeCell ref="AF446:AF447"/>
    <mergeCell ref="AG446:AG447"/>
    <mergeCell ref="A440:A441"/>
    <mergeCell ref="B440:B441"/>
    <mergeCell ref="C440:C441"/>
    <mergeCell ref="D440:D441"/>
    <mergeCell ref="E440:E441"/>
    <mergeCell ref="F440:F441"/>
    <mergeCell ref="G440:G441"/>
    <mergeCell ref="H440:H441"/>
    <mergeCell ref="I440:I441"/>
    <mergeCell ref="J440:J441"/>
    <mergeCell ref="K440:K441"/>
    <mergeCell ref="V440:V441"/>
    <mergeCell ref="W440:W441"/>
    <mergeCell ref="X440:X441"/>
    <mergeCell ref="Y440:Y441"/>
    <mergeCell ref="Z440:Z441"/>
    <mergeCell ref="AA432:AA433"/>
    <mergeCell ref="AB432:AB433"/>
    <mergeCell ref="AC432:AC433"/>
    <mergeCell ref="AD432:AD433"/>
    <mergeCell ref="AE432:AE433"/>
    <mergeCell ref="AF432:AF433"/>
    <mergeCell ref="AG432:AG433"/>
    <mergeCell ref="A428:A429"/>
    <mergeCell ref="B428:B429"/>
    <mergeCell ref="C428:C429"/>
    <mergeCell ref="D428:D429"/>
    <mergeCell ref="E428:E429"/>
    <mergeCell ref="F428:F429"/>
    <mergeCell ref="D446:D447"/>
    <mergeCell ref="E446:E447"/>
    <mergeCell ref="F446:F447"/>
    <mergeCell ref="G446:G447"/>
    <mergeCell ref="H446:H447"/>
    <mergeCell ref="I446:I447"/>
    <mergeCell ref="J446:J447"/>
    <mergeCell ref="K446:K447"/>
    <mergeCell ref="V446:V447"/>
    <mergeCell ref="W446:W447"/>
    <mergeCell ref="X446:X447"/>
    <mergeCell ref="Y446:Y447"/>
    <mergeCell ref="Z446:Z447"/>
    <mergeCell ref="AA446:AA447"/>
    <mergeCell ref="AB428:AB429"/>
    <mergeCell ref="AC428:AC429"/>
    <mergeCell ref="AD428:AD429"/>
    <mergeCell ref="G428:G429"/>
    <mergeCell ref="H428:H429"/>
    <mergeCell ref="AA424:AA425"/>
    <mergeCell ref="AB424:AB425"/>
    <mergeCell ref="AC424:AC425"/>
    <mergeCell ref="AD424:AD425"/>
    <mergeCell ref="AE424:AE425"/>
    <mergeCell ref="AF424:AF425"/>
    <mergeCell ref="AG424:AG425"/>
    <mergeCell ref="A422:A423"/>
    <mergeCell ref="B422:B423"/>
    <mergeCell ref="C422:C423"/>
    <mergeCell ref="D422:D423"/>
    <mergeCell ref="E422:E423"/>
    <mergeCell ref="F422:F423"/>
    <mergeCell ref="AE428:AE429"/>
    <mergeCell ref="AF428:AF429"/>
    <mergeCell ref="AG428:AG429"/>
    <mergeCell ref="A432:A433"/>
    <mergeCell ref="B432:B433"/>
    <mergeCell ref="C432:C433"/>
    <mergeCell ref="D432:D433"/>
    <mergeCell ref="E432:E433"/>
    <mergeCell ref="F432:F433"/>
    <mergeCell ref="G432:G433"/>
    <mergeCell ref="H432:H433"/>
    <mergeCell ref="J432:J433"/>
    <mergeCell ref="I432:I433"/>
    <mergeCell ref="K432:K433"/>
    <mergeCell ref="V432:V433"/>
    <mergeCell ref="W432:W433"/>
    <mergeCell ref="X432:X433"/>
    <mergeCell ref="Y432:Y433"/>
    <mergeCell ref="Z432:Z433"/>
    <mergeCell ref="C412:C413"/>
    <mergeCell ref="D412:D413"/>
    <mergeCell ref="E412:E413"/>
    <mergeCell ref="F412:F413"/>
    <mergeCell ref="V412:V413"/>
    <mergeCell ref="W412:W413"/>
    <mergeCell ref="X412:X413"/>
    <mergeCell ref="Y412:Y413"/>
    <mergeCell ref="Z412:Z413"/>
    <mergeCell ref="AA412:AA413"/>
    <mergeCell ref="AB422:AB423"/>
    <mergeCell ref="AC422:AC423"/>
    <mergeCell ref="AD422:AD423"/>
    <mergeCell ref="AE422:AE423"/>
    <mergeCell ref="AF422:AF423"/>
    <mergeCell ref="AG422:AG423"/>
    <mergeCell ref="A424:A425"/>
    <mergeCell ref="B424:B425"/>
    <mergeCell ref="C424:C425"/>
    <mergeCell ref="D424:D425"/>
    <mergeCell ref="E424:E425"/>
    <mergeCell ref="F424:F425"/>
    <mergeCell ref="G424:G425"/>
    <mergeCell ref="H424:H425"/>
    <mergeCell ref="I424:I425"/>
    <mergeCell ref="J424:J425"/>
    <mergeCell ref="K424:K425"/>
    <mergeCell ref="V424:V425"/>
    <mergeCell ref="W424:W425"/>
    <mergeCell ref="X424:X425"/>
    <mergeCell ref="Y424:Y425"/>
    <mergeCell ref="Z424:Z425"/>
    <mergeCell ref="A394:A395"/>
    <mergeCell ref="B394:B395"/>
    <mergeCell ref="C394:C395"/>
    <mergeCell ref="AE400:AE401"/>
    <mergeCell ref="AE412:AE413"/>
    <mergeCell ref="AF412:AF413"/>
    <mergeCell ref="AG412:AG413"/>
    <mergeCell ref="A420:A421"/>
    <mergeCell ref="B420:B421"/>
    <mergeCell ref="C420:C421"/>
    <mergeCell ref="D420:D421"/>
    <mergeCell ref="E420:E421"/>
    <mergeCell ref="F420:F421"/>
    <mergeCell ref="G420:G421"/>
    <mergeCell ref="H420:H421"/>
    <mergeCell ref="I420:I421"/>
    <mergeCell ref="J420:J421"/>
    <mergeCell ref="K420:K421"/>
    <mergeCell ref="V420:V421"/>
    <mergeCell ref="W420:W421"/>
    <mergeCell ref="X420:X421"/>
    <mergeCell ref="Y420:Y421"/>
    <mergeCell ref="Z420:Z421"/>
    <mergeCell ref="AA420:AA421"/>
    <mergeCell ref="AB420:AB421"/>
    <mergeCell ref="AC420:AC421"/>
    <mergeCell ref="AD420:AD421"/>
    <mergeCell ref="AE420:AE421"/>
    <mergeCell ref="AF420:AF421"/>
    <mergeCell ref="AG420:AG421"/>
    <mergeCell ref="A412:A413"/>
    <mergeCell ref="B412:B413"/>
    <mergeCell ref="A408:A409"/>
    <mergeCell ref="B408:B409"/>
    <mergeCell ref="C408:C409"/>
    <mergeCell ref="D408:D409"/>
    <mergeCell ref="E408:E409"/>
    <mergeCell ref="F408:F409"/>
    <mergeCell ref="G408:G409"/>
    <mergeCell ref="H408:H409"/>
    <mergeCell ref="I408:I409"/>
    <mergeCell ref="J408:J409"/>
    <mergeCell ref="K408:K409"/>
    <mergeCell ref="V408:V409"/>
    <mergeCell ref="W408:W409"/>
    <mergeCell ref="X408:X409"/>
    <mergeCell ref="Y408:Y409"/>
    <mergeCell ref="Z408:Z409"/>
    <mergeCell ref="AA408:AA409"/>
    <mergeCell ref="D394:D395"/>
    <mergeCell ref="E394:E395"/>
    <mergeCell ref="F394:F395"/>
    <mergeCell ref="G394:G395"/>
    <mergeCell ref="H394:H395"/>
    <mergeCell ref="I394:I395"/>
    <mergeCell ref="J394:J395"/>
    <mergeCell ref="K394:K395"/>
    <mergeCell ref="V394:V395"/>
    <mergeCell ref="W394:W395"/>
    <mergeCell ref="X394:X395"/>
    <mergeCell ref="Y394:Y395"/>
    <mergeCell ref="Z394:Z395"/>
    <mergeCell ref="AA394:AA395"/>
    <mergeCell ref="A352:A353"/>
    <mergeCell ref="B352:B353"/>
    <mergeCell ref="C352:C353"/>
    <mergeCell ref="D352:D353"/>
    <mergeCell ref="E352:E353"/>
    <mergeCell ref="F352:F353"/>
    <mergeCell ref="G352:G353"/>
    <mergeCell ref="H352:H353"/>
    <mergeCell ref="A356:A357"/>
    <mergeCell ref="B356:B357"/>
    <mergeCell ref="C356:C357"/>
    <mergeCell ref="D356:D357"/>
    <mergeCell ref="E356:E357"/>
    <mergeCell ref="F356:F357"/>
    <mergeCell ref="G356:G357"/>
    <mergeCell ref="H356:H357"/>
    <mergeCell ref="I356:I357"/>
    <mergeCell ref="A360:A361"/>
    <mergeCell ref="A348:A349"/>
    <mergeCell ref="B348:B349"/>
    <mergeCell ref="C348:C349"/>
    <mergeCell ref="D348:D349"/>
    <mergeCell ref="E348:E349"/>
    <mergeCell ref="F348:F349"/>
    <mergeCell ref="G348:G349"/>
    <mergeCell ref="H348:H349"/>
    <mergeCell ref="I348:I349"/>
    <mergeCell ref="I352:I353"/>
    <mergeCell ref="J348:J349"/>
    <mergeCell ref="K348:K349"/>
    <mergeCell ref="V348:V349"/>
    <mergeCell ref="W348:W349"/>
    <mergeCell ref="X348:X349"/>
    <mergeCell ref="Y348:Y349"/>
    <mergeCell ref="Z348:Z349"/>
    <mergeCell ref="A350:A351"/>
    <mergeCell ref="B350:B351"/>
    <mergeCell ref="C350:C351"/>
    <mergeCell ref="D350:D351"/>
    <mergeCell ref="E350:E351"/>
    <mergeCell ref="F350:F351"/>
    <mergeCell ref="G350:G351"/>
    <mergeCell ref="H350:H351"/>
    <mergeCell ref="I350:I351"/>
    <mergeCell ref="J350:J351"/>
    <mergeCell ref="K350:K351"/>
    <mergeCell ref="V350:V351"/>
    <mergeCell ref="W350:W351"/>
    <mergeCell ref="X350:X351"/>
    <mergeCell ref="Y350:Y351"/>
    <mergeCell ref="AA348:AA349"/>
    <mergeCell ref="AB360:AB361"/>
    <mergeCell ref="AC360:AC361"/>
    <mergeCell ref="AD360:AD361"/>
    <mergeCell ref="AE360:AE361"/>
    <mergeCell ref="AF360:AF361"/>
    <mergeCell ref="AG360:AG361"/>
    <mergeCell ref="AB364:AB365"/>
    <mergeCell ref="AC364:AC365"/>
    <mergeCell ref="AD364:AD365"/>
    <mergeCell ref="AE364:AE365"/>
    <mergeCell ref="AF364:AF365"/>
    <mergeCell ref="AG364:AG365"/>
    <mergeCell ref="J352:J353"/>
    <mergeCell ref="K352:K353"/>
    <mergeCell ref="V352:V353"/>
    <mergeCell ref="W352:W353"/>
    <mergeCell ref="X352:X353"/>
    <mergeCell ref="Y352:Y353"/>
    <mergeCell ref="Z352:Z353"/>
    <mergeCell ref="AA352:AA353"/>
    <mergeCell ref="J356:J357"/>
    <mergeCell ref="K356:K357"/>
    <mergeCell ref="V356:V357"/>
    <mergeCell ref="W356:W357"/>
    <mergeCell ref="X356:X357"/>
    <mergeCell ref="Y356:Y357"/>
    <mergeCell ref="Z356:Z357"/>
    <mergeCell ref="AA356:AA357"/>
    <mergeCell ref="AA364:AA365"/>
    <mergeCell ref="Z350:Z351"/>
    <mergeCell ref="AA350:AA351"/>
    <mergeCell ref="AB368:AB369"/>
    <mergeCell ref="AC368:AC369"/>
    <mergeCell ref="AD368:AD369"/>
    <mergeCell ref="AE368:AE369"/>
    <mergeCell ref="AF368:AF369"/>
    <mergeCell ref="AG368:AG369"/>
    <mergeCell ref="AB348:AB349"/>
    <mergeCell ref="AC348:AC349"/>
    <mergeCell ref="AD348:AD349"/>
    <mergeCell ref="AE348:AE349"/>
    <mergeCell ref="AF348:AF349"/>
    <mergeCell ref="AG348:AG349"/>
    <mergeCell ref="AB352:AB353"/>
    <mergeCell ref="AC352:AC353"/>
    <mergeCell ref="AD352:AD353"/>
    <mergeCell ref="AE352:AE353"/>
    <mergeCell ref="AF352:AF353"/>
    <mergeCell ref="AG352:AG353"/>
    <mergeCell ref="AB356:AB357"/>
    <mergeCell ref="AC356:AC357"/>
    <mergeCell ref="AD356:AD357"/>
    <mergeCell ref="AE356:AE357"/>
    <mergeCell ref="AF356:AF357"/>
    <mergeCell ref="AG356:AG357"/>
    <mergeCell ref="AB350:AB351"/>
    <mergeCell ref="AC350:AC351"/>
    <mergeCell ref="AD350:AD351"/>
    <mergeCell ref="AE350:AE351"/>
    <mergeCell ref="AF350:AF351"/>
    <mergeCell ref="AG350:AG351"/>
    <mergeCell ref="AB354:AB355"/>
    <mergeCell ref="AC354:AC355"/>
    <mergeCell ref="AE340:AE341"/>
    <mergeCell ref="AF340:AF341"/>
    <mergeCell ref="AG340:AG341"/>
    <mergeCell ref="A344:A345"/>
    <mergeCell ref="B344:B345"/>
    <mergeCell ref="C344:C345"/>
    <mergeCell ref="D344:D345"/>
    <mergeCell ref="E344:E345"/>
    <mergeCell ref="F344:F345"/>
    <mergeCell ref="G344:G345"/>
    <mergeCell ref="H344:H345"/>
    <mergeCell ref="I344:I345"/>
    <mergeCell ref="J344:J345"/>
    <mergeCell ref="K344:K345"/>
    <mergeCell ref="V344:V345"/>
    <mergeCell ref="W344:W345"/>
    <mergeCell ref="X344:X345"/>
    <mergeCell ref="Y344:Y345"/>
    <mergeCell ref="Z344:Z345"/>
    <mergeCell ref="AA344:AA345"/>
    <mergeCell ref="AB344:AB345"/>
    <mergeCell ref="AC344:AC345"/>
    <mergeCell ref="AD344:AD345"/>
    <mergeCell ref="AE344:AE345"/>
    <mergeCell ref="AF344:AF345"/>
    <mergeCell ref="AG344:AG345"/>
    <mergeCell ref="A340:A341"/>
    <mergeCell ref="B340:B341"/>
    <mergeCell ref="C340:C341"/>
    <mergeCell ref="D340:D341"/>
    <mergeCell ref="E340:E341"/>
    <mergeCell ref="F340:F341"/>
    <mergeCell ref="AB332:AB333"/>
    <mergeCell ref="AC332:AC333"/>
    <mergeCell ref="AD332:AD333"/>
    <mergeCell ref="G332:G333"/>
    <mergeCell ref="H332:H333"/>
    <mergeCell ref="I332:I333"/>
    <mergeCell ref="J332:J333"/>
    <mergeCell ref="K332:K333"/>
    <mergeCell ref="V332:V333"/>
    <mergeCell ref="W332:W333"/>
    <mergeCell ref="X332:X333"/>
    <mergeCell ref="Y332:Y333"/>
    <mergeCell ref="Z332:Z333"/>
    <mergeCell ref="AA332:AA333"/>
    <mergeCell ref="AB340:AB341"/>
    <mergeCell ref="AC340:AC341"/>
    <mergeCell ref="AD340:AD341"/>
    <mergeCell ref="H338:H339"/>
    <mergeCell ref="I338:I339"/>
    <mergeCell ref="J338:J339"/>
    <mergeCell ref="K338:K339"/>
    <mergeCell ref="V338:V339"/>
    <mergeCell ref="W338:W339"/>
    <mergeCell ref="X338:X339"/>
    <mergeCell ref="Y338:Y339"/>
    <mergeCell ref="Z338:Z339"/>
    <mergeCell ref="AA338:AA339"/>
    <mergeCell ref="AB338:AB339"/>
    <mergeCell ref="AC338:AC339"/>
    <mergeCell ref="AD338:AD339"/>
    <mergeCell ref="AC336:AC337"/>
    <mergeCell ref="AD336:AD337"/>
    <mergeCell ref="F336:F337"/>
    <mergeCell ref="G336:G337"/>
    <mergeCell ref="H336:H337"/>
    <mergeCell ref="I336:I337"/>
    <mergeCell ref="J336:J337"/>
    <mergeCell ref="K336:K337"/>
    <mergeCell ref="V336:V337"/>
    <mergeCell ref="W336:W337"/>
    <mergeCell ref="X336:X337"/>
    <mergeCell ref="Y336:Y337"/>
    <mergeCell ref="Z336:Z337"/>
    <mergeCell ref="AA336:AA337"/>
    <mergeCell ref="G340:G341"/>
    <mergeCell ref="H340:H341"/>
    <mergeCell ref="I340:I341"/>
    <mergeCell ref="J340:J341"/>
    <mergeCell ref="K340:K341"/>
    <mergeCell ref="V340:V341"/>
    <mergeCell ref="W340:W341"/>
    <mergeCell ref="X340:X341"/>
    <mergeCell ref="Y340:Y341"/>
    <mergeCell ref="Z340:Z341"/>
    <mergeCell ref="AA340:AA341"/>
    <mergeCell ref="AE336:AE337"/>
    <mergeCell ref="AF336:AF337"/>
    <mergeCell ref="AG336:AG337"/>
    <mergeCell ref="A332:A333"/>
    <mergeCell ref="B332:B333"/>
    <mergeCell ref="C332:C333"/>
    <mergeCell ref="D332:D333"/>
    <mergeCell ref="E332:E333"/>
    <mergeCell ref="F332:F333"/>
    <mergeCell ref="AE314:AE315"/>
    <mergeCell ref="AF314:AF315"/>
    <mergeCell ref="AG314:AG315"/>
    <mergeCell ref="A328:A329"/>
    <mergeCell ref="B328:B329"/>
    <mergeCell ref="C328:C329"/>
    <mergeCell ref="D328:D329"/>
    <mergeCell ref="E328:E329"/>
    <mergeCell ref="F328:F329"/>
    <mergeCell ref="G328:G329"/>
    <mergeCell ref="H328:H329"/>
    <mergeCell ref="I328:I329"/>
    <mergeCell ref="J328:J329"/>
    <mergeCell ref="K328:K329"/>
    <mergeCell ref="V328:V329"/>
    <mergeCell ref="W328:W329"/>
    <mergeCell ref="X328:X329"/>
    <mergeCell ref="Y328:Y329"/>
    <mergeCell ref="Z328:Z329"/>
    <mergeCell ref="AA328:AA329"/>
    <mergeCell ref="A336:A337"/>
    <mergeCell ref="AC328:AC329"/>
    <mergeCell ref="AD328:AD329"/>
    <mergeCell ref="AE328:AE329"/>
    <mergeCell ref="AF328:AF329"/>
    <mergeCell ref="AG328:AG329"/>
    <mergeCell ref="A314:A315"/>
    <mergeCell ref="B314:B315"/>
    <mergeCell ref="C314:C315"/>
    <mergeCell ref="D314:D315"/>
    <mergeCell ref="E314:E315"/>
    <mergeCell ref="F314:F315"/>
    <mergeCell ref="G314:G315"/>
    <mergeCell ref="H314:H315"/>
    <mergeCell ref="I314:I315"/>
    <mergeCell ref="J314:J315"/>
    <mergeCell ref="K314:K315"/>
    <mergeCell ref="V314:V315"/>
    <mergeCell ref="W314:W315"/>
    <mergeCell ref="X314:X315"/>
    <mergeCell ref="Y314:Y315"/>
    <mergeCell ref="Z314:Z315"/>
    <mergeCell ref="AA314:AA315"/>
    <mergeCell ref="I324:I325"/>
    <mergeCell ref="J324:J325"/>
    <mergeCell ref="K324:K325"/>
    <mergeCell ref="V324:V325"/>
    <mergeCell ref="W324:W325"/>
    <mergeCell ref="X324:X325"/>
    <mergeCell ref="Y324:Y325"/>
    <mergeCell ref="Z324:Z325"/>
    <mergeCell ref="AA324:AA325"/>
    <mergeCell ref="AB326:AB327"/>
    <mergeCell ref="AC326:AC327"/>
    <mergeCell ref="AD326:AD327"/>
    <mergeCell ref="AB310:AB311"/>
    <mergeCell ref="AC310:AC311"/>
    <mergeCell ref="AD310:AD311"/>
    <mergeCell ref="G310:G311"/>
    <mergeCell ref="H310:H311"/>
    <mergeCell ref="I310:I311"/>
    <mergeCell ref="J310:J311"/>
    <mergeCell ref="K310:K311"/>
    <mergeCell ref="V310:V311"/>
    <mergeCell ref="W310:W311"/>
    <mergeCell ref="X310:X311"/>
    <mergeCell ref="Y310:Y311"/>
    <mergeCell ref="Z310:Z311"/>
    <mergeCell ref="AA310:AA311"/>
    <mergeCell ref="AB314:AB315"/>
    <mergeCell ref="AC314:AC315"/>
    <mergeCell ref="AD314:AD315"/>
    <mergeCell ref="I312:I313"/>
    <mergeCell ref="J312:J313"/>
    <mergeCell ref="K312:K313"/>
    <mergeCell ref="V312:V313"/>
    <mergeCell ref="W312:W313"/>
    <mergeCell ref="X312:X313"/>
    <mergeCell ref="Y312:Y313"/>
    <mergeCell ref="Z312:Z313"/>
    <mergeCell ref="AA312:AA313"/>
    <mergeCell ref="AB312:AB313"/>
    <mergeCell ref="AC312:AC313"/>
    <mergeCell ref="AD312:AD313"/>
    <mergeCell ref="AE310:AE311"/>
    <mergeCell ref="AF310:AF311"/>
    <mergeCell ref="AG310:AG311"/>
    <mergeCell ref="A320:A321"/>
    <mergeCell ref="B320:B321"/>
    <mergeCell ref="C320:C321"/>
    <mergeCell ref="D320:D321"/>
    <mergeCell ref="E320:E321"/>
    <mergeCell ref="F320:F321"/>
    <mergeCell ref="G320:G321"/>
    <mergeCell ref="H320:H321"/>
    <mergeCell ref="I320:I321"/>
    <mergeCell ref="J320:J321"/>
    <mergeCell ref="K320:K321"/>
    <mergeCell ref="V320:V321"/>
    <mergeCell ref="W320:W321"/>
    <mergeCell ref="X320:X321"/>
    <mergeCell ref="Y320:Y321"/>
    <mergeCell ref="Z320:Z321"/>
    <mergeCell ref="AA320:AA321"/>
    <mergeCell ref="AB320:AB321"/>
    <mergeCell ref="AC320:AC321"/>
    <mergeCell ref="AD320:AD321"/>
    <mergeCell ref="AE320:AE321"/>
    <mergeCell ref="AF320:AF321"/>
    <mergeCell ref="AG320:AG321"/>
    <mergeCell ref="A310:A311"/>
    <mergeCell ref="B310:B311"/>
    <mergeCell ref="C310:C311"/>
    <mergeCell ref="D310:D311"/>
    <mergeCell ref="E310:E311"/>
    <mergeCell ref="F310:F311"/>
    <mergeCell ref="A306:A307"/>
    <mergeCell ref="C306:C307"/>
    <mergeCell ref="D306:D307"/>
    <mergeCell ref="E306:E307"/>
    <mergeCell ref="F306:F307"/>
    <mergeCell ref="G306:G307"/>
    <mergeCell ref="H306:H307"/>
    <mergeCell ref="V306:V307"/>
    <mergeCell ref="W306:W307"/>
    <mergeCell ref="X306:X307"/>
    <mergeCell ref="Y306:Y307"/>
    <mergeCell ref="Z306:Z307"/>
    <mergeCell ref="AA306:AA307"/>
    <mergeCell ref="A308:A309"/>
    <mergeCell ref="C308:C309"/>
    <mergeCell ref="D308:D309"/>
    <mergeCell ref="E308:E309"/>
    <mergeCell ref="F308:F309"/>
    <mergeCell ref="G308:G309"/>
    <mergeCell ref="H308:H309"/>
    <mergeCell ref="V308:V309"/>
    <mergeCell ref="W308:W309"/>
    <mergeCell ref="X308:X309"/>
    <mergeCell ref="Y308:Y309"/>
    <mergeCell ref="Z308:Z309"/>
    <mergeCell ref="AA308:AA309"/>
    <mergeCell ref="I306:I307"/>
    <mergeCell ref="J306:J307"/>
    <mergeCell ref="K306:K307"/>
    <mergeCell ref="I308:I309"/>
    <mergeCell ref="J308:J309"/>
    <mergeCell ref="K308:K309"/>
    <mergeCell ref="A274:A275"/>
    <mergeCell ref="B274:B275"/>
    <mergeCell ref="C274:C275"/>
    <mergeCell ref="D274:D275"/>
    <mergeCell ref="E274:E275"/>
    <mergeCell ref="F274:F275"/>
    <mergeCell ref="G274:G275"/>
    <mergeCell ref="H274:H275"/>
    <mergeCell ref="AE270:AE271"/>
    <mergeCell ref="AF270:AF271"/>
    <mergeCell ref="AG270:AG271"/>
    <mergeCell ref="A272:A273"/>
    <mergeCell ref="B272:B273"/>
    <mergeCell ref="C272:C273"/>
    <mergeCell ref="D272:D273"/>
    <mergeCell ref="E272:E273"/>
    <mergeCell ref="F272:F273"/>
    <mergeCell ref="G272:G273"/>
    <mergeCell ref="H272:H273"/>
    <mergeCell ref="I272:I273"/>
    <mergeCell ref="J272:J273"/>
    <mergeCell ref="K272:K273"/>
    <mergeCell ref="V272:V273"/>
    <mergeCell ref="W272:W273"/>
    <mergeCell ref="X272:X273"/>
    <mergeCell ref="Y272:Y273"/>
    <mergeCell ref="Z272:Z273"/>
    <mergeCell ref="AA272:AA273"/>
    <mergeCell ref="AB272:AB273"/>
    <mergeCell ref="AC272:AC273"/>
    <mergeCell ref="AD272:AD273"/>
    <mergeCell ref="AE272:AE273"/>
    <mergeCell ref="AE268:AE269"/>
    <mergeCell ref="AF268:AF269"/>
    <mergeCell ref="AG268:AG269"/>
    <mergeCell ref="A270:A271"/>
    <mergeCell ref="B270:B271"/>
    <mergeCell ref="C270:C271"/>
    <mergeCell ref="E270:E271"/>
    <mergeCell ref="F270:F271"/>
    <mergeCell ref="G270:G271"/>
    <mergeCell ref="H270:H271"/>
    <mergeCell ref="I270:I271"/>
    <mergeCell ref="J270:J271"/>
    <mergeCell ref="K270:K271"/>
    <mergeCell ref="V270:V271"/>
    <mergeCell ref="W270:W271"/>
    <mergeCell ref="X270:X271"/>
    <mergeCell ref="Y270:Y271"/>
    <mergeCell ref="Z270:Z271"/>
    <mergeCell ref="AA270:AA271"/>
    <mergeCell ref="AB270:AB271"/>
    <mergeCell ref="A268:A269"/>
    <mergeCell ref="B268:B269"/>
    <mergeCell ref="C268:C269"/>
    <mergeCell ref="E268:E269"/>
    <mergeCell ref="F268:F269"/>
    <mergeCell ref="G268:G269"/>
    <mergeCell ref="H268:H269"/>
    <mergeCell ref="I268:I269"/>
    <mergeCell ref="J268:J269"/>
    <mergeCell ref="AG258:AG259"/>
    <mergeCell ref="A256:A257"/>
    <mergeCell ref="B256:B257"/>
    <mergeCell ref="C256:C257"/>
    <mergeCell ref="D256:D257"/>
    <mergeCell ref="B260:B261"/>
    <mergeCell ref="A260:A261"/>
    <mergeCell ref="AG264:AG265"/>
    <mergeCell ref="A266:A267"/>
    <mergeCell ref="B266:B267"/>
    <mergeCell ref="C266:C267"/>
    <mergeCell ref="E266:E267"/>
    <mergeCell ref="F266:F267"/>
    <mergeCell ref="G266:G267"/>
    <mergeCell ref="H266:H267"/>
    <mergeCell ref="I266:I267"/>
    <mergeCell ref="J266:J267"/>
    <mergeCell ref="K266:K267"/>
    <mergeCell ref="V266:V267"/>
    <mergeCell ref="W266:W267"/>
    <mergeCell ref="X266:X267"/>
    <mergeCell ref="Y266:Y267"/>
    <mergeCell ref="Z266:Z267"/>
    <mergeCell ref="AA266:AA267"/>
    <mergeCell ref="I264:I265"/>
    <mergeCell ref="J264:J265"/>
    <mergeCell ref="K264:K265"/>
    <mergeCell ref="V264:V265"/>
    <mergeCell ref="W264:W265"/>
    <mergeCell ref="C260:C261"/>
    <mergeCell ref="D260:D261"/>
    <mergeCell ref="E260:E261"/>
    <mergeCell ref="AC260:AC261"/>
    <mergeCell ref="AD260:AD261"/>
    <mergeCell ref="AE260:AE261"/>
    <mergeCell ref="AF260:AF261"/>
    <mergeCell ref="AG260:AG261"/>
    <mergeCell ref="A264:A265"/>
    <mergeCell ref="B264:B265"/>
    <mergeCell ref="C264:C265"/>
    <mergeCell ref="D264:D265"/>
    <mergeCell ref="E264:E265"/>
    <mergeCell ref="F264:F265"/>
    <mergeCell ref="G264:G265"/>
    <mergeCell ref="H264:H265"/>
    <mergeCell ref="X264:X265"/>
    <mergeCell ref="Y264:Y265"/>
    <mergeCell ref="Z264:Z265"/>
    <mergeCell ref="AA264:AA265"/>
    <mergeCell ref="AB264:AB265"/>
    <mergeCell ref="AC264:AC265"/>
    <mergeCell ref="AD264:AD265"/>
    <mergeCell ref="AE264:AE265"/>
    <mergeCell ref="AF264:AF265"/>
    <mergeCell ref="F260:F261"/>
    <mergeCell ref="G260:G261"/>
    <mergeCell ref="H260:H261"/>
    <mergeCell ref="I260:I261"/>
    <mergeCell ref="J260:J261"/>
    <mergeCell ref="K260:K261"/>
    <mergeCell ref="V260:V261"/>
    <mergeCell ref="W260:W261"/>
    <mergeCell ref="X260:X261"/>
    <mergeCell ref="Y260:Y261"/>
    <mergeCell ref="Z260:Z261"/>
    <mergeCell ref="AA260:AA261"/>
    <mergeCell ref="AB256:AB257"/>
    <mergeCell ref="E256:E257"/>
    <mergeCell ref="F256:F257"/>
    <mergeCell ref="G256:G257"/>
    <mergeCell ref="H256:H257"/>
    <mergeCell ref="I256:I257"/>
    <mergeCell ref="J256:J257"/>
    <mergeCell ref="K256:K257"/>
    <mergeCell ref="V256:V257"/>
    <mergeCell ref="W256:W257"/>
    <mergeCell ref="X256:X257"/>
    <mergeCell ref="Y256:Y257"/>
    <mergeCell ref="Z256:Z257"/>
    <mergeCell ref="AA256:AA257"/>
    <mergeCell ref="AB260:AB261"/>
    <mergeCell ref="AF254:AF255"/>
    <mergeCell ref="AG254:AG255"/>
    <mergeCell ref="A252:A253"/>
    <mergeCell ref="B252:B253"/>
    <mergeCell ref="C252:C253"/>
    <mergeCell ref="AC256:AC257"/>
    <mergeCell ref="AD256:AD257"/>
    <mergeCell ref="AE256:AE257"/>
    <mergeCell ref="AF256:AF257"/>
    <mergeCell ref="AG256:AG257"/>
    <mergeCell ref="A258:A259"/>
    <mergeCell ref="B258:B259"/>
    <mergeCell ref="C258:C259"/>
    <mergeCell ref="D258:D259"/>
    <mergeCell ref="E258:E259"/>
    <mergeCell ref="F258:F259"/>
    <mergeCell ref="G258:G259"/>
    <mergeCell ref="H258:H259"/>
    <mergeCell ref="I258:I259"/>
    <mergeCell ref="J258:J259"/>
    <mergeCell ref="K258:K259"/>
    <mergeCell ref="V258:V259"/>
    <mergeCell ref="W258:W259"/>
    <mergeCell ref="X258:X259"/>
    <mergeCell ref="Y258:Y259"/>
    <mergeCell ref="Z258:Z259"/>
    <mergeCell ref="AA258:AA259"/>
    <mergeCell ref="AB258:AB259"/>
    <mergeCell ref="AC258:AC259"/>
    <mergeCell ref="AD258:AD259"/>
    <mergeCell ref="AE258:AE259"/>
    <mergeCell ref="AF258:AF259"/>
    <mergeCell ref="W248:W249"/>
    <mergeCell ref="X248:X249"/>
    <mergeCell ref="Y248:Y249"/>
    <mergeCell ref="Z248:Z249"/>
    <mergeCell ref="AA248:AA249"/>
    <mergeCell ref="AB252:AB253"/>
    <mergeCell ref="AC252:AC253"/>
    <mergeCell ref="AD252:AD253"/>
    <mergeCell ref="AE252:AE253"/>
    <mergeCell ref="AF252:AF253"/>
    <mergeCell ref="AG252:AG253"/>
    <mergeCell ref="A254:A255"/>
    <mergeCell ref="B254:B255"/>
    <mergeCell ref="C254:C255"/>
    <mergeCell ref="D254:D255"/>
    <mergeCell ref="E254:E255"/>
    <mergeCell ref="F254:F255"/>
    <mergeCell ref="G254:G255"/>
    <mergeCell ref="H254:H255"/>
    <mergeCell ref="I254:I255"/>
    <mergeCell ref="J254:J255"/>
    <mergeCell ref="K254:K255"/>
    <mergeCell ref="V254:V255"/>
    <mergeCell ref="W254:W255"/>
    <mergeCell ref="X254:X255"/>
    <mergeCell ref="Y254:Y255"/>
    <mergeCell ref="Z254:Z255"/>
    <mergeCell ref="AA254:AA255"/>
    <mergeCell ref="AB254:AB255"/>
    <mergeCell ref="AC254:AC255"/>
    <mergeCell ref="AD254:AD255"/>
    <mergeCell ref="AE254:AE255"/>
    <mergeCell ref="AE250:AE251"/>
    <mergeCell ref="AF250:AF251"/>
    <mergeCell ref="AG250:AG251"/>
    <mergeCell ref="A248:A249"/>
    <mergeCell ref="B248:B249"/>
    <mergeCell ref="C248:C249"/>
    <mergeCell ref="D248:D249"/>
    <mergeCell ref="E248:E249"/>
    <mergeCell ref="F248:F249"/>
    <mergeCell ref="D252:D253"/>
    <mergeCell ref="E252:E253"/>
    <mergeCell ref="F252:F253"/>
    <mergeCell ref="G252:G253"/>
    <mergeCell ref="H252:H253"/>
    <mergeCell ref="I252:I253"/>
    <mergeCell ref="J252:J253"/>
    <mergeCell ref="K252:K253"/>
    <mergeCell ref="V252:V253"/>
    <mergeCell ref="W252:W253"/>
    <mergeCell ref="X252:X253"/>
    <mergeCell ref="Y252:Y253"/>
    <mergeCell ref="Z252:Z253"/>
    <mergeCell ref="AA252:AA253"/>
    <mergeCell ref="AB248:AB249"/>
    <mergeCell ref="AC248:AC249"/>
    <mergeCell ref="AD248:AD249"/>
    <mergeCell ref="G248:G249"/>
    <mergeCell ref="H248:H249"/>
    <mergeCell ref="I248:I249"/>
    <mergeCell ref="J248:J249"/>
    <mergeCell ref="K248:K249"/>
    <mergeCell ref="V248:V249"/>
    <mergeCell ref="AB246:AB247"/>
    <mergeCell ref="AC246:AC247"/>
    <mergeCell ref="AD246:AD247"/>
    <mergeCell ref="AE246:AE247"/>
    <mergeCell ref="AF246:AF247"/>
    <mergeCell ref="AG246:AG247"/>
    <mergeCell ref="A244:A245"/>
    <mergeCell ref="B244:B245"/>
    <mergeCell ref="C244:C245"/>
    <mergeCell ref="AE248:AE249"/>
    <mergeCell ref="AF248:AF249"/>
    <mergeCell ref="AG248:AG249"/>
    <mergeCell ref="A250:A251"/>
    <mergeCell ref="B250:B251"/>
    <mergeCell ref="C250:C251"/>
    <mergeCell ref="D250:D251"/>
    <mergeCell ref="E250:E251"/>
    <mergeCell ref="F250:F251"/>
    <mergeCell ref="G250:G251"/>
    <mergeCell ref="H250:H251"/>
    <mergeCell ref="I250:I251"/>
    <mergeCell ref="J250:J251"/>
    <mergeCell ref="K250:K251"/>
    <mergeCell ref="V250:V251"/>
    <mergeCell ref="W250:W251"/>
    <mergeCell ref="X250:X251"/>
    <mergeCell ref="Y250:Y251"/>
    <mergeCell ref="Z250:Z251"/>
    <mergeCell ref="AA250:AA251"/>
    <mergeCell ref="AB250:AB251"/>
    <mergeCell ref="AC250:AC251"/>
    <mergeCell ref="AD250:AD251"/>
    <mergeCell ref="A246:A247"/>
    <mergeCell ref="B246:B247"/>
    <mergeCell ref="C246:C247"/>
    <mergeCell ref="D246:D247"/>
    <mergeCell ref="E246:E247"/>
    <mergeCell ref="F246:F247"/>
    <mergeCell ref="G246:G247"/>
    <mergeCell ref="H246:H247"/>
    <mergeCell ref="I246:I247"/>
    <mergeCell ref="J246:J247"/>
    <mergeCell ref="K246:K247"/>
    <mergeCell ref="V246:V247"/>
    <mergeCell ref="W246:W247"/>
    <mergeCell ref="X246:X247"/>
    <mergeCell ref="Y246:Y247"/>
    <mergeCell ref="Z246:Z247"/>
    <mergeCell ref="AA246:AA247"/>
    <mergeCell ref="D244:D245"/>
    <mergeCell ref="E244:E245"/>
    <mergeCell ref="F244:F245"/>
    <mergeCell ref="G244:G245"/>
    <mergeCell ref="H244:H245"/>
    <mergeCell ref="I244:I245"/>
    <mergeCell ref="J244:J245"/>
    <mergeCell ref="K244:K245"/>
    <mergeCell ref="V244:V245"/>
    <mergeCell ref="W244:W245"/>
    <mergeCell ref="X244:X245"/>
    <mergeCell ref="Y244:Y245"/>
    <mergeCell ref="Z244:Z245"/>
    <mergeCell ref="AA244:AA245"/>
    <mergeCell ref="AG240:AG241"/>
    <mergeCell ref="AB240:AB241"/>
    <mergeCell ref="AC240:AC241"/>
    <mergeCell ref="AD240:AD241"/>
    <mergeCell ref="AE240:AE241"/>
    <mergeCell ref="AF240:AF241"/>
    <mergeCell ref="AB242:AB243"/>
    <mergeCell ref="AC242:AC243"/>
    <mergeCell ref="AD242:AD243"/>
    <mergeCell ref="AE242:AE243"/>
    <mergeCell ref="AF242:AF243"/>
    <mergeCell ref="AG242:AG243"/>
    <mergeCell ref="AB244:AB245"/>
    <mergeCell ref="AC244:AC245"/>
    <mergeCell ref="AD244:AD245"/>
    <mergeCell ref="AE244:AE245"/>
    <mergeCell ref="AF244:AF245"/>
    <mergeCell ref="AG244:AG245"/>
    <mergeCell ref="A242:A243"/>
    <mergeCell ref="B242:B243"/>
    <mergeCell ref="C242:C243"/>
    <mergeCell ref="D242:D243"/>
    <mergeCell ref="E242:E243"/>
    <mergeCell ref="F242:F243"/>
    <mergeCell ref="G242:G243"/>
    <mergeCell ref="H242:H243"/>
    <mergeCell ref="J242:J243"/>
    <mergeCell ref="I242:I243"/>
    <mergeCell ref="K242:K243"/>
    <mergeCell ref="V242:V243"/>
    <mergeCell ref="W242:W243"/>
    <mergeCell ref="X242:X243"/>
    <mergeCell ref="Y242:Y243"/>
    <mergeCell ref="Z242:Z243"/>
    <mergeCell ref="AA242:AA243"/>
    <mergeCell ref="A240:A241"/>
    <mergeCell ref="B240:B241"/>
    <mergeCell ref="C240:C241"/>
    <mergeCell ref="D240:D241"/>
    <mergeCell ref="E240:E241"/>
    <mergeCell ref="F240:F241"/>
    <mergeCell ref="G240:G241"/>
    <mergeCell ref="H240:H241"/>
    <mergeCell ref="I240:I241"/>
    <mergeCell ref="J240:J241"/>
    <mergeCell ref="K240:K241"/>
    <mergeCell ref="V240:V241"/>
    <mergeCell ref="W240:W241"/>
    <mergeCell ref="X240:X241"/>
    <mergeCell ref="Y240:Y241"/>
    <mergeCell ref="Z240:Z241"/>
    <mergeCell ref="AA240:AA241"/>
    <mergeCell ref="AE234:AE235"/>
    <mergeCell ref="AF234:AF235"/>
    <mergeCell ref="AG234:AG235"/>
    <mergeCell ref="A238:A239"/>
    <mergeCell ref="B238:B239"/>
    <mergeCell ref="C238:C239"/>
    <mergeCell ref="D238:D239"/>
    <mergeCell ref="E238:E239"/>
    <mergeCell ref="F238:F239"/>
    <mergeCell ref="G238:G239"/>
    <mergeCell ref="H238:H239"/>
    <mergeCell ref="I238:I239"/>
    <mergeCell ref="J238:J239"/>
    <mergeCell ref="K238:K239"/>
    <mergeCell ref="V238:V239"/>
    <mergeCell ref="W238:W239"/>
    <mergeCell ref="X238:X239"/>
    <mergeCell ref="Y238:Y239"/>
    <mergeCell ref="Z238:Z239"/>
    <mergeCell ref="AA238:AA239"/>
    <mergeCell ref="AB238:AB239"/>
    <mergeCell ref="AC238:AC239"/>
    <mergeCell ref="AD238:AD239"/>
    <mergeCell ref="AE238:AE239"/>
    <mergeCell ref="AF238:AF239"/>
    <mergeCell ref="AG238:AG239"/>
    <mergeCell ref="A234:A235"/>
    <mergeCell ref="B234:B235"/>
    <mergeCell ref="C234:C235"/>
    <mergeCell ref="D234:D235"/>
    <mergeCell ref="E234:E235"/>
    <mergeCell ref="F234:F235"/>
    <mergeCell ref="G234:G235"/>
    <mergeCell ref="H234:H235"/>
    <mergeCell ref="I234:I235"/>
    <mergeCell ref="J234:J235"/>
    <mergeCell ref="K234:K235"/>
    <mergeCell ref="V234:V235"/>
    <mergeCell ref="W234:W235"/>
    <mergeCell ref="X234:X235"/>
    <mergeCell ref="Y234:Y235"/>
    <mergeCell ref="Z234:Z235"/>
    <mergeCell ref="AA234:AA235"/>
    <mergeCell ref="AB230:AB231"/>
    <mergeCell ref="AC230:AC231"/>
    <mergeCell ref="AD230:AD231"/>
    <mergeCell ref="G230:G231"/>
    <mergeCell ref="H230:H231"/>
    <mergeCell ref="I230:I231"/>
    <mergeCell ref="J230:J231"/>
    <mergeCell ref="K230:K231"/>
    <mergeCell ref="V230:V231"/>
    <mergeCell ref="W230:W231"/>
    <mergeCell ref="X230:X231"/>
    <mergeCell ref="Y230:Y231"/>
    <mergeCell ref="Z230:Z231"/>
    <mergeCell ref="AA230:AA231"/>
    <mergeCell ref="AB234:AB235"/>
    <mergeCell ref="AC234:AC235"/>
    <mergeCell ref="AD234:AD235"/>
    <mergeCell ref="AG230:AG231"/>
    <mergeCell ref="A232:A233"/>
    <mergeCell ref="B232:B233"/>
    <mergeCell ref="C232:C233"/>
    <mergeCell ref="D232:D233"/>
    <mergeCell ref="E232:E233"/>
    <mergeCell ref="F232:F233"/>
    <mergeCell ref="G232:G233"/>
    <mergeCell ref="H232:H233"/>
    <mergeCell ref="I232:I233"/>
    <mergeCell ref="J232:J233"/>
    <mergeCell ref="K232:K233"/>
    <mergeCell ref="V232:V233"/>
    <mergeCell ref="W232:W233"/>
    <mergeCell ref="X232:X233"/>
    <mergeCell ref="Y232:Y233"/>
    <mergeCell ref="Z232:Z233"/>
    <mergeCell ref="AA232:AA233"/>
    <mergeCell ref="AB232:AB233"/>
    <mergeCell ref="AC232:AC233"/>
    <mergeCell ref="AD232:AD233"/>
    <mergeCell ref="AE232:AE233"/>
    <mergeCell ref="AF232:AF233"/>
    <mergeCell ref="AG232:AG233"/>
    <mergeCell ref="A230:A231"/>
    <mergeCell ref="B230:B231"/>
    <mergeCell ref="C230:C231"/>
    <mergeCell ref="D230:D231"/>
    <mergeCell ref="E230:E231"/>
    <mergeCell ref="F230:F231"/>
    <mergeCell ref="C188:C189"/>
    <mergeCell ref="D188:D189"/>
    <mergeCell ref="E188:E189"/>
    <mergeCell ref="F188:F189"/>
    <mergeCell ref="G188:G189"/>
    <mergeCell ref="H188:H189"/>
    <mergeCell ref="I188:I189"/>
    <mergeCell ref="J188:J189"/>
    <mergeCell ref="K188:K189"/>
    <mergeCell ref="V188:V189"/>
    <mergeCell ref="W188:W189"/>
    <mergeCell ref="X188:X189"/>
    <mergeCell ref="Y188:Y189"/>
    <mergeCell ref="Z188:Z189"/>
    <mergeCell ref="AA188:AA189"/>
    <mergeCell ref="AE230:AE231"/>
    <mergeCell ref="AF230:AF231"/>
    <mergeCell ref="AF226:AF227"/>
    <mergeCell ref="W220:W221"/>
    <mergeCell ref="X220:X221"/>
    <mergeCell ref="Y220:Y221"/>
    <mergeCell ref="Z220:Z221"/>
    <mergeCell ref="AA220:AA221"/>
    <mergeCell ref="AC226:AC227"/>
    <mergeCell ref="AD226:AD227"/>
    <mergeCell ref="AE226:AE227"/>
    <mergeCell ref="AE222:AE223"/>
    <mergeCell ref="AF222:AF223"/>
    <mergeCell ref="AB218:AB219"/>
    <mergeCell ref="AC218:AC219"/>
    <mergeCell ref="AD218:AD219"/>
    <mergeCell ref="AE218:AE219"/>
    <mergeCell ref="AG226:AG227"/>
    <mergeCell ref="A224:A225"/>
    <mergeCell ref="B224:B225"/>
    <mergeCell ref="C224:C225"/>
    <mergeCell ref="A228:A229"/>
    <mergeCell ref="B228:B229"/>
    <mergeCell ref="C228:C229"/>
    <mergeCell ref="D228:D229"/>
    <mergeCell ref="E228:E229"/>
    <mergeCell ref="F228:F229"/>
    <mergeCell ref="G228:G229"/>
    <mergeCell ref="H228:H229"/>
    <mergeCell ref="J228:J229"/>
    <mergeCell ref="AB228:AB229"/>
    <mergeCell ref="AC228:AC229"/>
    <mergeCell ref="AD228:AD229"/>
    <mergeCell ref="AE228:AE229"/>
    <mergeCell ref="AF228:AF229"/>
    <mergeCell ref="AG228:AG229"/>
    <mergeCell ref="V228:V229"/>
    <mergeCell ref="W228:W229"/>
    <mergeCell ref="X228:X229"/>
    <mergeCell ref="Y228:Y229"/>
    <mergeCell ref="Z228:Z229"/>
    <mergeCell ref="AA228:AA229"/>
    <mergeCell ref="AB224:AB225"/>
    <mergeCell ref="AC224:AC225"/>
    <mergeCell ref="AD224:AD225"/>
    <mergeCell ref="AE224:AE225"/>
    <mergeCell ref="AF224:AF225"/>
    <mergeCell ref="AG224:AG225"/>
    <mergeCell ref="A226:A227"/>
    <mergeCell ref="B226:B227"/>
    <mergeCell ref="C226:C227"/>
    <mergeCell ref="D226:D227"/>
    <mergeCell ref="E226:E227"/>
    <mergeCell ref="F226:F227"/>
    <mergeCell ref="G226:G227"/>
    <mergeCell ref="H226:H227"/>
    <mergeCell ref="J226:J227"/>
    <mergeCell ref="I226:I227"/>
    <mergeCell ref="K226:K227"/>
    <mergeCell ref="V226:V227"/>
    <mergeCell ref="W226:W227"/>
    <mergeCell ref="X226:X227"/>
    <mergeCell ref="Y226:Y227"/>
    <mergeCell ref="Z226:Z227"/>
    <mergeCell ref="AA226:AA227"/>
    <mergeCell ref="AB226:AB227"/>
    <mergeCell ref="AG222:AG223"/>
    <mergeCell ref="A220:A221"/>
    <mergeCell ref="B220:B221"/>
    <mergeCell ref="C220:C221"/>
    <mergeCell ref="D220:D221"/>
    <mergeCell ref="E220:E221"/>
    <mergeCell ref="F220:F221"/>
    <mergeCell ref="D224:D225"/>
    <mergeCell ref="E224:E225"/>
    <mergeCell ref="F224:F225"/>
    <mergeCell ref="G224:G225"/>
    <mergeCell ref="H224:H225"/>
    <mergeCell ref="I224:I225"/>
    <mergeCell ref="J224:J225"/>
    <mergeCell ref="K224:K225"/>
    <mergeCell ref="V224:V225"/>
    <mergeCell ref="W224:W225"/>
    <mergeCell ref="X224:X225"/>
    <mergeCell ref="Y224:Y225"/>
    <mergeCell ref="Z224:Z225"/>
    <mergeCell ref="AA224:AA225"/>
    <mergeCell ref="AB220:AB221"/>
    <mergeCell ref="AC220:AC221"/>
    <mergeCell ref="AD220:AD221"/>
    <mergeCell ref="G220:G221"/>
    <mergeCell ref="H220:H221"/>
    <mergeCell ref="I220:I221"/>
    <mergeCell ref="J220:J221"/>
    <mergeCell ref="K220:K221"/>
    <mergeCell ref="V220:V221"/>
    <mergeCell ref="AF218:AF219"/>
    <mergeCell ref="AG218:AG219"/>
    <mergeCell ref="A216:A217"/>
    <mergeCell ref="B216:B217"/>
    <mergeCell ref="C216:C217"/>
    <mergeCell ref="AE220:AE221"/>
    <mergeCell ref="AF220:AF221"/>
    <mergeCell ref="AG220:AG221"/>
    <mergeCell ref="A222:A223"/>
    <mergeCell ref="B222:B223"/>
    <mergeCell ref="C222:C223"/>
    <mergeCell ref="D222:D223"/>
    <mergeCell ref="E222:E223"/>
    <mergeCell ref="F222:F223"/>
    <mergeCell ref="G222:G223"/>
    <mergeCell ref="H222:H223"/>
    <mergeCell ref="I222:I223"/>
    <mergeCell ref="J222:J223"/>
    <mergeCell ref="K222:K223"/>
    <mergeCell ref="V222:V223"/>
    <mergeCell ref="W222:W223"/>
    <mergeCell ref="X222:X223"/>
    <mergeCell ref="Y222:Y223"/>
    <mergeCell ref="Z222:Z223"/>
    <mergeCell ref="AA222:AA223"/>
    <mergeCell ref="AB222:AB223"/>
    <mergeCell ref="AC222:AC223"/>
    <mergeCell ref="AD222:AD223"/>
    <mergeCell ref="A218:A219"/>
    <mergeCell ref="B218:B219"/>
    <mergeCell ref="C218:C219"/>
    <mergeCell ref="D218:D219"/>
    <mergeCell ref="E218:E219"/>
    <mergeCell ref="F218:F219"/>
    <mergeCell ref="G218:G219"/>
    <mergeCell ref="H218:H219"/>
    <mergeCell ref="I218:I219"/>
    <mergeCell ref="J218:J219"/>
    <mergeCell ref="K218:K219"/>
    <mergeCell ref="V218:V219"/>
    <mergeCell ref="W218:W219"/>
    <mergeCell ref="X218:X219"/>
    <mergeCell ref="Y218:Y219"/>
    <mergeCell ref="Z218:Z219"/>
    <mergeCell ref="AA218:AA219"/>
    <mergeCell ref="D216:D217"/>
    <mergeCell ref="E216:E217"/>
    <mergeCell ref="F216:F217"/>
    <mergeCell ref="G216:G217"/>
    <mergeCell ref="H216:H217"/>
    <mergeCell ref="I216:I217"/>
    <mergeCell ref="J216:J217"/>
    <mergeCell ref="K216:K217"/>
    <mergeCell ref="V216:V217"/>
    <mergeCell ref="W216:W217"/>
    <mergeCell ref="X216:X217"/>
    <mergeCell ref="Y216:Y217"/>
    <mergeCell ref="Z216:Z217"/>
    <mergeCell ref="AA216:AA217"/>
    <mergeCell ref="AG212:AG213"/>
    <mergeCell ref="AB212:AB213"/>
    <mergeCell ref="AC212:AC213"/>
    <mergeCell ref="AD212:AD213"/>
    <mergeCell ref="AE212:AE213"/>
    <mergeCell ref="AF212:AF213"/>
    <mergeCell ref="AB214:AB215"/>
    <mergeCell ref="AC214:AC215"/>
    <mergeCell ref="AD214:AD215"/>
    <mergeCell ref="AE214:AE215"/>
    <mergeCell ref="AF214:AF215"/>
    <mergeCell ref="AG214:AG215"/>
    <mergeCell ref="AB216:AB217"/>
    <mergeCell ref="AC216:AC217"/>
    <mergeCell ref="AD216:AD217"/>
    <mergeCell ref="AE216:AE217"/>
    <mergeCell ref="AF216:AF217"/>
    <mergeCell ref="AG216:AG217"/>
    <mergeCell ref="A214:A215"/>
    <mergeCell ref="B214:B215"/>
    <mergeCell ref="C214:C215"/>
    <mergeCell ref="D214:D215"/>
    <mergeCell ref="E214:E215"/>
    <mergeCell ref="F214:F215"/>
    <mergeCell ref="G214:G215"/>
    <mergeCell ref="H214:H215"/>
    <mergeCell ref="I214:I215"/>
    <mergeCell ref="J214:J215"/>
    <mergeCell ref="K214:K215"/>
    <mergeCell ref="V214:V215"/>
    <mergeCell ref="W214:W215"/>
    <mergeCell ref="X214:X215"/>
    <mergeCell ref="Y214:Y215"/>
    <mergeCell ref="Z214:Z215"/>
    <mergeCell ref="AA214:AA215"/>
    <mergeCell ref="A212:A213"/>
    <mergeCell ref="B212:B213"/>
    <mergeCell ref="I212:I213"/>
    <mergeCell ref="J212:J213"/>
    <mergeCell ref="K212:K213"/>
    <mergeCell ref="C212:C213"/>
    <mergeCell ref="D212:D213"/>
    <mergeCell ref="E212:E213"/>
    <mergeCell ref="F212:F213"/>
    <mergeCell ref="G212:G213"/>
    <mergeCell ref="H212:H213"/>
    <mergeCell ref="V212:V213"/>
    <mergeCell ref="W212:W213"/>
    <mergeCell ref="X212:X213"/>
    <mergeCell ref="Y212:Y213"/>
    <mergeCell ref="Z212:Z213"/>
    <mergeCell ref="AA212:AA213"/>
    <mergeCell ref="D210:D211"/>
    <mergeCell ref="E210:E211"/>
    <mergeCell ref="F210:F211"/>
    <mergeCell ref="G210:G211"/>
    <mergeCell ref="H210:H211"/>
    <mergeCell ref="I210:I211"/>
    <mergeCell ref="J210:J211"/>
    <mergeCell ref="K210:K211"/>
    <mergeCell ref="V210:V211"/>
    <mergeCell ref="W210:W211"/>
    <mergeCell ref="X210:X211"/>
    <mergeCell ref="Y210:Y211"/>
    <mergeCell ref="Z210:Z211"/>
    <mergeCell ref="AA210:AA211"/>
    <mergeCell ref="AG210:AG211"/>
    <mergeCell ref="AB210:AB211"/>
    <mergeCell ref="AC210:AC211"/>
    <mergeCell ref="AD210:AD211"/>
    <mergeCell ref="AE210:AE211"/>
    <mergeCell ref="AF210:AF211"/>
    <mergeCell ref="AB208:AB209"/>
    <mergeCell ref="AC208:AC209"/>
    <mergeCell ref="AD208:AD209"/>
    <mergeCell ref="AE208:AE209"/>
    <mergeCell ref="AF208:AF209"/>
    <mergeCell ref="AG208:AG209"/>
    <mergeCell ref="A236:A237"/>
    <mergeCell ref="B236:B237"/>
    <mergeCell ref="C236:C237"/>
    <mergeCell ref="D236:D237"/>
    <mergeCell ref="E236:E237"/>
    <mergeCell ref="F236:F237"/>
    <mergeCell ref="G236:G237"/>
    <mergeCell ref="H236:H237"/>
    <mergeCell ref="I236:I237"/>
    <mergeCell ref="J236:J237"/>
    <mergeCell ref="K236:K237"/>
    <mergeCell ref="V236:V237"/>
    <mergeCell ref="W236:W237"/>
    <mergeCell ref="X236:X237"/>
    <mergeCell ref="Y236:Y237"/>
    <mergeCell ref="Z236:Z237"/>
    <mergeCell ref="AA236:AA237"/>
    <mergeCell ref="AB236:AB237"/>
    <mergeCell ref="AC236:AC237"/>
    <mergeCell ref="AD236:AD237"/>
    <mergeCell ref="AE236:AE237"/>
    <mergeCell ref="AF236:AF237"/>
    <mergeCell ref="AG236:AG237"/>
    <mergeCell ref="A210:A211"/>
    <mergeCell ref="B210:B211"/>
    <mergeCell ref="C210:C211"/>
    <mergeCell ref="A208:A209"/>
    <mergeCell ref="B208:B209"/>
    <mergeCell ref="C208:C209"/>
    <mergeCell ref="D208:D209"/>
    <mergeCell ref="E208:E209"/>
    <mergeCell ref="F208:F209"/>
    <mergeCell ref="G208:G209"/>
    <mergeCell ref="H208:H209"/>
    <mergeCell ref="I208:I209"/>
    <mergeCell ref="J208:J209"/>
    <mergeCell ref="K208:K209"/>
    <mergeCell ref="V208:V209"/>
    <mergeCell ref="W208:W209"/>
    <mergeCell ref="X208:X209"/>
    <mergeCell ref="Y208:Y209"/>
    <mergeCell ref="Z208:Z209"/>
    <mergeCell ref="AA208:AA209"/>
    <mergeCell ref="AE204:AE205"/>
    <mergeCell ref="AF204:AF205"/>
    <mergeCell ref="AG204:AG205"/>
    <mergeCell ref="A206:A207"/>
    <mergeCell ref="B206:B207"/>
    <mergeCell ref="C206:C207"/>
    <mergeCell ref="D206:D207"/>
    <mergeCell ref="E206:E207"/>
    <mergeCell ref="F206:F207"/>
    <mergeCell ref="G206:G207"/>
    <mergeCell ref="H206:H207"/>
    <mergeCell ref="I206:I207"/>
    <mergeCell ref="J206:J207"/>
    <mergeCell ref="K206:K207"/>
    <mergeCell ref="V206:V207"/>
    <mergeCell ref="W206:W207"/>
    <mergeCell ref="X206:X207"/>
    <mergeCell ref="Y206:Y207"/>
    <mergeCell ref="Z206:Z207"/>
    <mergeCell ref="AA206:AA207"/>
    <mergeCell ref="AB206:AB207"/>
    <mergeCell ref="AC206:AC207"/>
    <mergeCell ref="AD206:AD207"/>
    <mergeCell ref="AE206:AE207"/>
    <mergeCell ref="AF206:AF207"/>
    <mergeCell ref="AG206:AG207"/>
    <mergeCell ref="J204:J205"/>
    <mergeCell ref="K204:K205"/>
    <mergeCell ref="V204:V205"/>
    <mergeCell ref="AB200:AB201"/>
    <mergeCell ref="AC200:AC201"/>
    <mergeCell ref="AD200:AD201"/>
    <mergeCell ref="G200:G201"/>
    <mergeCell ref="H200:H201"/>
    <mergeCell ref="I200:I201"/>
    <mergeCell ref="J200:J201"/>
    <mergeCell ref="K200:K201"/>
    <mergeCell ref="V200:V201"/>
    <mergeCell ref="W200:W201"/>
    <mergeCell ref="X200:X201"/>
    <mergeCell ref="Y200:Y201"/>
    <mergeCell ref="Z200:Z201"/>
    <mergeCell ref="AA200:AA201"/>
    <mergeCell ref="AB204:AB205"/>
    <mergeCell ref="AC204:AC205"/>
    <mergeCell ref="AD204:AD205"/>
    <mergeCell ref="A200:A201"/>
    <mergeCell ref="B200:B201"/>
    <mergeCell ref="C200:C201"/>
    <mergeCell ref="D200:D201"/>
    <mergeCell ref="E200:E201"/>
    <mergeCell ref="F200:F201"/>
    <mergeCell ref="W204:W205"/>
    <mergeCell ref="X204:X205"/>
    <mergeCell ref="Y204:Y205"/>
    <mergeCell ref="Z204:Z205"/>
    <mergeCell ref="AA204:AA205"/>
    <mergeCell ref="A204:A205"/>
    <mergeCell ref="B204:B205"/>
    <mergeCell ref="C204:C205"/>
    <mergeCell ref="D204:D205"/>
    <mergeCell ref="E204:E205"/>
    <mergeCell ref="F204:F205"/>
    <mergeCell ref="G204:G205"/>
    <mergeCell ref="H204:H205"/>
    <mergeCell ref="I204:I205"/>
    <mergeCell ref="AB198:AB199"/>
    <mergeCell ref="AC198:AC199"/>
    <mergeCell ref="AD198:AD199"/>
    <mergeCell ref="AE198:AE199"/>
    <mergeCell ref="AF198:AF199"/>
    <mergeCell ref="AG198:AG199"/>
    <mergeCell ref="AE200:AE201"/>
    <mergeCell ref="AF200:AF201"/>
    <mergeCell ref="AG200:AG201"/>
    <mergeCell ref="A202:A203"/>
    <mergeCell ref="B202:B203"/>
    <mergeCell ref="C202:C203"/>
    <mergeCell ref="D202:D203"/>
    <mergeCell ref="E202:E203"/>
    <mergeCell ref="F202:F203"/>
    <mergeCell ref="G202:G203"/>
    <mergeCell ref="H202:H203"/>
    <mergeCell ref="I202:I203"/>
    <mergeCell ref="J202:J203"/>
    <mergeCell ref="K202:K203"/>
    <mergeCell ref="V202:V203"/>
    <mergeCell ref="W202:W203"/>
    <mergeCell ref="X202:X203"/>
    <mergeCell ref="Y202:Y203"/>
    <mergeCell ref="Z202:Z203"/>
    <mergeCell ref="AA202:AA203"/>
    <mergeCell ref="AB202:AB203"/>
    <mergeCell ref="AC202:AC203"/>
    <mergeCell ref="AD202:AD203"/>
    <mergeCell ref="AE202:AE203"/>
    <mergeCell ref="AF202:AF203"/>
    <mergeCell ref="AG202:AG203"/>
    <mergeCell ref="H198:H199"/>
    <mergeCell ref="I198:I199"/>
    <mergeCell ref="J198:J199"/>
    <mergeCell ref="K198:K199"/>
    <mergeCell ref="A198:A199"/>
    <mergeCell ref="B198:B199"/>
    <mergeCell ref="C198:C199"/>
    <mergeCell ref="D198:D199"/>
    <mergeCell ref="E198:E199"/>
    <mergeCell ref="F198:F199"/>
    <mergeCell ref="G198:G199"/>
    <mergeCell ref="V198:V199"/>
    <mergeCell ref="W198:W199"/>
    <mergeCell ref="X198:X199"/>
    <mergeCell ref="Y198:Y199"/>
    <mergeCell ref="Z198:Z199"/>
    <mergeCell ref="AA198:AA199"/>
    <mergeCell ref="AG194:AG195"/>
    <mergeCell ref="A196:A197"/>
    <mergeCell ref="B196:B197"/>
    <mergeCell ref="C196:C197"/>
    <mergeCell ref="D196:D197"/>
    <mergeCell ref="E196:E197"/>
    <mergeCell ref="F196:F197"/>
    <mergeCell ref="G196:G197"/>
    <mergeCell ref="H196:H197"/>
    <mergeCell ref="I196:I197"/>
    <mergeCell ref="J196:J197"/>
    <mergeCell ref="K196:K197"/>
    <mergeCell ref="V196:V197"/>
    <mergeCell ref="W196:W197"/>
    <mergeCell ref="X196:X197"/>
    <mergeCell ref="Y196:Y197"/>
    <mergeCell ref="Z196:Z197"/>
    <mergeCell ref="AA196:AA197"/>
    <mergeCell ref="AB196:AB197"/>
    <mergeCell ref="AC196:AC197"/>
    <mergeCell ref="AD196:AD197"/>
    <mergeCell ref="K194:K195"/>
    <mergeCell ref="V194:V195"/>
    <mergeCell ref="W194:W195"/>
    <mergeCell ref="X194:X195"/>
    <mergeCell ref="Y194:Y195"/>
    <mergeCell ref="Z194:Z195"/>
    <mergeCell ref="AA194:AA195"/>
    <mergeCell ref="AB194:AB195"/>
    <mergeCell ref="AE196:AE197"/>
    <mergeCell ref="AF196:AF197"/>
    <mergeCell ref="AG196:AG197"/>
    <mergeCell ref="J168:J169"/>
    <mergeCell ref="K168:K169"/>
    <mergeCell ref="A168:A169"/>
    <mergeCell ref="B168:B169"/>
    <mergeCell ref="C168:C169"/>
    <mergeCell ref="D168:D169"/>
    <mergeCell ref="E168:E169"/>
    <mergeCell ref="F168:F169"/>
    <mergeCell ref="G168:G169"/>
    <mergeCell ref="H168:H169"/>
    <mergeCell ref="I168:I169"/>
    <mergeCell ref="AE150:AE151"/>
    <mergeCell ref="AF150:AF151"/>
    <mergeCell ref="AG150:AG151"/>
    <mergeCell ref="V150:V151"/>
    <mergeCell ref="W150:W151"/>
    <mergeCell ref="X150:X151"/>
    <mergeCell ref="Y150:Y151"/>
    <mergeCell ref="Z150:Z151"/>
    <mergeCell ref="AA150:AA151"/>
    <mergeCell ref="AB150:AB151"/>
    <mergeCell ref="AC150:AC151"/>
    <mergeCell ref="AD150:AD151"/>
    <mergeCell ref="J150:J151"/>
    <mergeCell ref="K150:K151"/>
    <mergeCell ref="A150:A151"/>
    <mergeCell ref="B150:B151"/>
    <mergeCell ref="C150:C151"/>
    <mergeCell ref="D150:D151"/>
    <mergeCell ref="E150:E151"/>
    <mergeCell ref="F150:F151"/>
    <mergeCell ref="G150:G151"/>
    <mergeCell ref="AD72:AD73"/>
    <mergeCell ref="K72:K73"/>
    <mergeCell ref="Z118:Z119"/>
    <mergeCell ref="AA118:AA119"/>
    <mergeCell ref="AB118:AB119"/>
    <mergeCell ref="AC118:AC119"/>
    <mergeCell ref="K118:K119"/>
    <mergeCell ref="V118:V119"/>
    <mergeCell ref="W118:W119"/>
    <mergeCell ref="X118:X119"/>
    <mergeCell ref="Y118:Y119"/>
    <mergeCell ref="F118:F119"/>
    <mergeCell ref="G118:G119"/>
    <mergeCell ref="H118:H119"/>
    <mergeCell ref="I118:I119"/>
    <mergeCell ref="J118:J119"/>
    <mergeCell ref="A118:A119"/>
    <mergeCell ref="B118:B119"/>
    <mergeCell ref="C118:C119"/>
    <mergeCell ref="D118:D119"/>
    <mergeCell ref="E118:E119"/>
    <mergeCell ref="A72:A73"/>
    <mergeCell ref="B72:B73"/>
    <mergeCell ref="C72:C73"/>
    <mergeCell ref="D72:D73"/>
    <mergeCell ref="E72:E73"/>
    <mergeCell ref="AA108:AA109"/>
    <mergeCell ref="AB108:AB109"/>
    <mergeCell ref="AC108:AC109"/>
    <mergeCell ref="AD108:AD109"/>
    <mergeCell ref="AB112:AB113"/>
    <mergeCell ref="AC112:AC113"/>
    <mergeCell ref="A38:A39"/>
    <mergeCell ref="B38:B39"/>
    <mergeCell ref="AC75:AC76"/>
    <mergeCell ref="AD75:AD76"/>
    <mergeCell ref="AE75:AE76"/>
    <mergeCell ref="AF75:AF76"/>
    <mergeCell ref="AG75:AG76"/>
    <mergeCell ref="X75:X76"/>
    <mergeCell ref="Y75:Y76"/>
    <mergeCell ref="Z75:Z76"/>
    <mergeCell ref="AA75:AA76"/>
    <mergeCell ref="AB75:AB76"/>
    <mergeCell ref="AE72:AE73"/>
    <mergeCell ref="AF72:AF73"/>
    <mergeCell ref="AG72:AG73"/>
    <mergeCell ref="A75:A76"/>
    <mergeCell ref="B75:B76"/>
    <mergeCell ref="C75:C76"/>
    <mergeCell ref="D75:D76"/>
    <mergeCell ref="E75:E76"/>
    <mergeCell ref="F75:F76"/>
    <mergeCell ref="G75:G76"/>
    <mergeCell ref="H75:H76"/>
    <mergeCell ref="I75:I76"/>
    <mergeCell ref="J75:J76"/>
    <mergeCell ref="K75:K76"/>
    <mergeCell ref="V75:V76"/>
    <mergeCell ref="W75:W76"/>
    <mergeCell ref="Z72:Z73"/>
    <mergeCell ref="AA72:AA73"/>
    <mergeCell ref="AB72:AB73"/>
    <mergeCell ref="AC72:AC73"/>
    <mergeCell ref="AE6:AE7"/>
    <mergeCell ref="AF6:AF7"/>
    <mergeCell ref="A6:A7"/>
    <mergeCell ref="B6:B7"/>
    <mergeCell ref="C6:C7"/>
    <mergeCell ref="D6:D7"/>
    <mergeCell ref="E6:F6"/>
    <mergeCell ref="G6:H6"/>
    <mergeCell ref="I6:K6"/>
    <mergeCell ref="L6:Q6"/>
    <mergeCell ref="R6:U6"/>
    <mergeCell ref="V6:X6"/>
    <mergeCell ref="Y6:Y7"/>
    <mergeCell ref="AB6:AB7"/>
    <mergeCell ref="AG6:AG7"/>
    <mergeCell ref="AC6:AD6"/>
    <mergeCell ref="Z6:AA6"/>
    <mergeCell ref="H38:H39"/>
    <mergeCell ref="I38:I39"/>
    <mergeCell ref="J38:J39"/>
    <mergeCell ref="K38:K39"/>
    <mergeCell ref="V38:V39"/>
    <mergeCell ref="W38:W39"/>
    <mergeCell ref="X38:X39"/>
    <mergeCell ref="Y38:Y39"/>
    <mergeCell ref="Z38:Z39"/>
    <mergeCell ref="AA38:AA39"/>
    <mergeCell ref="AB38:AB39"/>
    <mergeCell ref="AC38:AC39"/>
    <mergeCell ref="V72:V73"/>
    <mergeCell ref="W72:W73"/>
    <mergeCell ref="F72:F73"/>
    <mergeCell ref="G72:G73"/>
    <mergeCell ref="H72:H73"/>
    <mergeCell ref="I72:I73"/>
    <mergeCell ref="J72:J73"/>
    <mergeCell ref="X72:X73"/>
    <mergeCell ref="Y72:Y73"/>
    <mergeCell ref="AD38:AD39"/>
    <mergeCell ref="AE38:AE39"/>
    <mergeCell ref="AF38:AF39"/>
    <mergeCell ref="AG38:AG39"/>
    <mergeCell ref="A41:A42"/>
    <mergeCell ref="B41:B42"/>
    <mergeCell ref="C41:C42"/>
    <mergeCell ref="D41:D42"/>
    <mergeCell ref="E41:E42"/>
    <mergeCell ref="F41:F42"/>
    <mergeCell ref="G41:G42"/>
    <mergeCell ref="H41:H42"/>
    <mergeCell ref="I41:I42"/>
    <mergeCell ref="J41:J42"/>
    <mergeCell ref="K41:K42"/>
    <mergeCell ref="V41:V42"/>
    <mergeCell ref="W41:W42"/>
    <mergeCell ref="X41:X42"/>
    <mergeCell ref="AG41:AG42"/>
    <mergeCell ref="AB41:AB42"/>
    <mergeCell ref="AC41:AC42"/>
    <mergeCell ref="AD41:AD42"/>
    <mergeCell ref="AE41:AE42"/>
    <mergeCell ref="AF41:AF42"/>
    <mergeCell ref="Y41:Y42"/>
    <mergeCell ref="Z41:Z42"/>
    <mergeCell ref="AA41:AA42"/>
    <mergeCell ref="C38:C39"/>
    <mergeCell ref="D38:D39"/>
    <mergeCell ref="E38:E39"/>
    <mergeCell ref="F38:F39"/>
    <mergeCell ref="G38:G39"/>
    <mergeCell ref="AG118:AG119"/>
    <mergeCell ref="AF118:AF119"/>
    <mergeCell ref="AE118:AE119"/>
    <mergeCell ref="AD118:AD119"/>
    <mergeCell ref="J120:J121"/>
    <mergeCell ref="K120:K121"/>
    <mergeCell ref="V120:V121"/>
    <mergeCell ref="W120:W121"/>
    <mergeCell ref="X120:X121"/>
    <mergeCell ref="Y120:Y121"/>
    <mergeCell ref="Z120:Z121"/>
    <mergeCell ref="AA120:AA121"/>
    <mergeCell ref="AB120:AB121"/>
    <mergeCell ref="AC120:AC121"/>
    <mergeCell ref="AD120:AD121"/>
    <mergeCell ref="AE120:AE121"/>
    <mergeCell ref="AF120:AF121"/>
    <mergeCell ref="AG120:AG121"/>
    <mergeCell ref="AG122:AG123"/>
    <mergeCell ref="Z122:Z123"/>
    <mergeCell ref="AA122:AA123"/>
    <mergeCell ref="AB122:AB123"/>
    <mergeCell ref="I120:I121"/>
    <mergeCell ref="H120:H121"/>
    <mergeCell ref="G120:G121"/>
    <mergeCell ref="F120:F121"/>
    <mergeCell ref="E120:E121"/>
    <mergeCell ref="D120:D121"/>
    <mergeCell ref="C120:C121"/>
    <mergeCell ref="B120:B121"/>
    <mergeCell ref="A120:A121"/>
    <mergeCell ref="A122:A123"/>
    <mergeCell ref="B122:B123"/>
    <mergeCell ref="C122:C123"/>
    <mergeCell ref="D122:D123"/>
    <mergeCell ref="E122:E123"/>
    <mergeCell ref="F122:F123"/>
    <mergeCell ref="G122:G123"/>
    <mergeCell ref="I122:I123"/>
    <mergeCell ref="J122:J123"/>
    <mergeCell ref="K122:K123"/>
    <mergeCell ref="H122:H123"/>
    <mergeCell ref="V122:V123"/>
    <mergeCell ref="W122:W123"/>
    <mergeCell ref="X122:X123"/>
    <mergeCell ref="Y122:Y123"/>
    <mergeCell ref="AC122:AC123"/>
    <mergeCell ref="AD122:AD123"/>
    <mergeCell ref="AF122:AF123"/>
    <mergeCell ref="A124:A125"/>
    <mergeCell ref="B124:B125"/>
    <mergeCell ref="C124:C125"/>
    <mergeCell ref="D124:D125"/>
    <mergeCell ref="E124:E125"/>
    <mergeCell ref="F124:F125"/>
    <mergeCell ref="G124:G125"/>
    <mergeCell ref="H124:H125"/>
    <mergeCell ref="I124:I125"/>
    <mergeCell ref="J124:J125"/>
    <mergeCell ref="K124:K125"/>
    <mergeCell ref="V124:V125"/>
    <mergeCell ref="W124:W125"/>
    <mergeCell ref="X124:X125"/>
    <mergeCell ref="Y124:Y125"/>
    <mergeCell ref="Z124:Z125"/>
    <mergeCell ref="AA124:AA125"/>
    <mergeCell ref="AG124:AG125"/>
    <mergeCell ref="D126:D127"/>
    <mergeCell ref="E126:E127"/>
    <mergeCell ref="F126:F127"/>
    <mergeCell ref="G126:G127"/>
    <mergeCell ref="H126:H127"/>
    <mergeCell ref="I126:I127"/>
    <mergeCell ref="J126:J127"/>
    <mergeCell ref="K126:K127"/>
    <mergeCell ref="V126:V127"/>
    <mergeCell ref="W126:W127"/>
    <mergeCell ref="X126:X127"/>
    <mergeCell ref="Y126:Y127"/>
    <mergeCell ref="Z126:Z127"/>
    <mergeCell ref="AA126:AA127"/>
    <mergeCell ref="AB126:AB127"/>
    <mergeCell ref="AC126:AC127"/>
    <mergeCell ref="AD126:AD127"/>
    <mergeCell ref="AE126:AE127"/>
    <mergeCell ref="AF126:AF127"/>
    <mergeCell ref="AG126:AG127"/>
    <mergeCell ref="AF124:AF125"/>
    <mergeCell ref="A130:A131"/>
    <mergeCell ref="B130:B131"/>
    <mergeCell ref="C130:C131"/>
    <mergeCell ref="D130:D131"/>
    <mergeCell ref="E130:E131"/>
    <mergeCell ref="F130:F131"/>
    <mergeCell ref="G130:G131"/>
    <mergeCell ref="H130:H131"/>
    <mergeCell ref="I130:I131"/>
    <mergeCell ref="J130:J131"/>
    <mergeCell ref="K130:K131"/>
    <mergeCell ref="V130:V131"/>
    <mergeCell ref="W130:W131"/>
    <mergeCell ref="X130:X131"/>
    <mergeCell ref="Y130:Y131"/>
    <mergeCell ref="Z130:Z131"/>
    <mergeCell ref="AA130:AA131"/>
    <mergeCell ref="AG130:AG131"/>
    <mergeCell ref="A126:A127"/>
    <mergeCell ref="B126:B127"/>
    <mergeCell ref="C126:C127"/>
    <mergeCell ref="AE132:AE133"/>
    <mergeCell ref="AF132:AF133"/>
    <mergeCell ref="AG132:AG133"/>
    <mergeCell ref="A134:A135"/>
    <mergeCell ref="B134:B135"/>
    <mergeCell ref="C134:C135"/>
    <mergeCell ref="D134:D135"/>
    <mergeCell ref="E134:E135"/>
    <mergeCell ref="F134:F135"/>
    <mergeCell ref="G134:G135"/>
    <mergeCell ref="H134:H135"/>
    <mergeCell ref="I134:I135"/>
    <mergeCell ref="J134:J135"/>
    <mergeCell ref="K134:K135"/>
    <mergeCell ref="V134:V135"/>
    <mergeCell ref="W134:W135"/>
    <mergeCell ref="X134:X135"/>
    <mergeCell ref="Y134:Y135"/>
    <mergeCell ref="Z134:Z135"/>
    <mergeCell ref="AA134:AA135"/>
    <mergeCell ref="AB134:AB135"/>
    <mergeCell ref="AC134:AC135"/>
    <mergeCell ref="AD134:AD135"/>
    <mergeCell ref="AE134:AE135"/>
    <mergeCell ref="AF134:AF135"/>
    <mergeCell ref="AG134:AG135"/>
    <mergeCell ref="A132:A133"/>
    <mergeCell ref="B132:B133"/>
    <mergeCell ref="C132:C133"/>
    <mergeCell ref="D132:D133"/>
    <mergeCell ref="E132:E133"/>
    <mergeCell ref="F132:F133"/>
    <mergeCell ref="D136:D137"/>
    <mergeCell ref="E136:E137"/>
    <mergeCell ref="F136:F137"/>
    <mergeCell ref="G136:G137"/>
    <mergeCell ref="H136:H137"/>
    <mergeCell ref="I136:I137"/>
    <mergeCell ref="J136:J137"/>
    <mergeCell ref="K136:K137"/>
    <mergeCell ref="V136:V137"/>
    <mergeCell ref="W136:W137"/>
    <mergeCell ref="X136:X137"/>
    <mergeCell ref="AB132:AB133"/>
    <mergeCell ref="AC132:AC133"/>
    <mergeCell ref="G132:G133"/>
    <mergeCell ref="H132:H133"/>
    <mergeCell ref="I132:I133"/>
    <mergeCell ref="J132:J133"/>
    <mergeCell ref="K132:K133"/>
    <mergeCell ref="V132:V133"/>
    <mergeCell ref="W132:W133"/>
    <mergeCell ref="X132:X133"/>
    <mergeCell ref="Y132:Y133"/>
    <mergeCell ref="Z132:Z133"/>
    <mergeCell ref="AA132:AA133"/>
    <mergeCell ref="AB136:AB137"/>
    <mergeCell ref="AC136:AC137"/>
    <mergeCell ref="AG136:AG137"/>
    <mergeCell ref="A138:A139"/>
    <mergeCell ref="B138:B139"/>
    <mergeCell ref="C138:C139"/>
    <mergeCell ref="D138:D139"/>
    <mergeCell ref="E138:E139"/>
    <mergeCell ref="F138:F139"/>
    <mergeCell ref="G138:G139"/>
    <mergeCell ref="H138:H139"/>
    <mergeCell ref="I138:I139"/>
    <mergeCell ref="J138:J139"/>
    <mergeCell ref="K138:K139"/>
    <mergeCell ref="V138:V139"/>
    <mergeCell ref="W138:W139"/>
    <mergeCell ref="X138:X139"/>
    <mergeCell ref="Y138:Y139"/>
    <mergeCell ref="Z138:Z139"/>
    <mergeCell ref="AA138:AA139"/>
    <mergeCell ref="AB138:AB139"/>
    <mergeCell ref="AC138:AC139"/>
    <mergeCell ref="AD138:AD139"/>
    <mergeCell ref="AE138:AE139"/>
    <mergeCell ref="AF138:AF139"/>
    <mergeCell ref="AG138:AG139"/>
    <mergeCell ref="A136:A137"/>
    <mergeCell ref="B136:B137"/>
    <mergeCell ref="C136:C137"/>
    <mergeCell ref="Y136:Y137"/>
    <mergeCell ref="Z136:Z137"/>
    <mergeCell ref="AA136:AA137"/>
    <mergeCell ref="AE140:AE141"/>
    <mergeCell ref="AF140:AF141"/>
    <mergeCell ref="AG140:AG141"/>
    <mergeCell ref="A144:A145"/>
    <mergeCell ref="B144:B145"/>
    <mergeCell ref="C144:C145"/>
    <mergeCell ref="D144:D145"/>
    <mergeCell ref="E144:E145"/>
    <mergeCell ref="F144:F145"/>
    <mergeCell ref="G144:G145"/>
    <mergeCell ref="H144:H145"/>
    <mergeCell ref="I144:I145"/>
    <mergeCell ref="J144:J145"/>
    <mergeCell ref="K144:K145"/>
    <mergeCell ref="V144:V145"/>
    <mergeCell ref="W144:W145"/>
    <mergeCell ref="X144:X145"/>
    <mergeCell ref="Y144:Y145"/>
    <mergeCell ref="Z144:Z145"/>
    <mergeCell ref="AA144:AA145"/>
    <mergeCell ref="AB144:AB145"/>
    <mergeCell ref="AC144:AC145"/>
    <mergeCell ref="AD144:AD145"/>
    <mergeCell ref="AE144:AE145"/>
    <mergeCell ref="AF144:AF145"/>
    <mergeCell ref="AG144:AG145"/>
    <mergeCell ref="A140:A141"/>
    <mergeCell ref="B140:B141"/>
    <mergeCell ref="C140:C141"/>
    <mergeCell ref="D140:D141"/>
    <mergeCell ref="E140:E141"/>
    <mergeCell ref="F140:F141"/>
    <mergeCell ref="E146:E147"/>
    <mergeCell ref="F146:F147"/>
    <mergeCell ref="G146:G147"/>
    <mergeCell ref="H146:H147"/>
    <mergeCell ref="I146:I147"/>
    <mergeCell ref="J146:J147"/>
    <mergeCell ref="K146:K147"/>
    <mergeCell ref="V146:V147"/>
    <mergeCell ref="W146:W147"/>
    <mergeCell ref="X146:X147"/>
    <mergeCell ref="Y146:Y147"/>
    <mergeCell ref="AB140:AB141"/>
    <mergeCell ref="AC140:AC141"/>
    <mergeCell ref="AD140:AD141"/>
    <mergeCell ref="G140:G141"/>
    <mergeCell ref="H140:H141"/>
    <mergeCell ref="I140:I141"/>
    <mergeCell ref="J140:J141"/>
    <mergeCell ref="K140:K141"/>
    <mergeCell ref="V140:V141"/>
    <mergeCell ref="W140:W141"/>
    <mergeCell ref="X140:X141"/>
    <mergeCell ref="Y140:Y141"/>
    <mergeCell ref="Z140:Z141"/>
    <mergeCell ref="AA140:AA141"/>
    <mergeCell ref="AB146:AB147"/>
    <mergeCell ref="AC146:AC147"/>
    <mergeCell ref="AD146:AD147"/>
    <mergeCell ref="AE146:AE147"/>
    <mergeCell ref="AF146:AF147"/>
    <mergeCell ref="AG146:AG147"/>
    <mergeCell ref="A148:A149"/>
    <mergeCell ref="B148:B149"/>
    <mergeCell ref="C148:C149"/>
    <mergeCell ref="D148:D149"/>
    <mergeCell ref="E148:E149"/>
    <mergeCell ref="F148:F149"/>
    <mergeCell ref="G148:G149"/>
    <mergeCell ref="H148:H149"/>
    <mergeCell ref="I148:I149"/>
    <mergeCell ref="J148:J149"/>
    <mergeCell ref="K148:K149"/>
    <mergeCell ref="V148:V149"/>
    <mergeCell ref="W148:W149"/>
    <mergeCell ref="X148:X149"/>
    <mergeCell ref="Y148:Y149"/>
    <mergeCell ref="Z148:Z149"/>
    <mergeCell ref="AA148:AA149"/>
    <mergeCell ref="AB148:AB149"/>
    <mergeCell ref="AC148:AC149"/>
    <mergeCell ref="AD148:AD149"/>
    <mergeCell ref="AE148:AE149"/>
    <mergeCell ref="AF148:AF149"/>
    <mergeCell ref="AG148:AG149"/>
    <mergeCell ref="A146:A147"/>
    <mergeCell ref="B146:B147"/>
    <mergeCell ref="C146:C147"/>
    <mergeCell ref="Z146:Z147"/>
    <mergeCell ref="AA146:AA147"/>
    <mergeCell ref="D146:D147"/>
    <mergeCell ref="H150:H151"/>
    <mergeCell ref="I150:I151"/>
    <mergeCell ref="A152:A153"/>
    <mergeCell ref="B152:B153"/>
    <mergeCell ref="C152:C153"/>
    <mergeCell ref="D152:D153"/>
    <mergeCell ref="E152:E153"/>
    <mergeCell ref="F152:F153"/>
    <mergeCell ref="G152:G153"/>
    <mergeCell ref="H152:H153"/>
    <mergeCell ref="I152:I153"/>
    <mergeCell ref="J152:J153"/>
    <mergeCell ref="K152:K153"/>
    <mergeCell ref="V152:V153"/>
    <mergeCell ref="W152:W153"/>
    <mergeCell ref="X152:X153"/>
    <mergeCell ref="Y152:Y153"/>
    <mergeCell ref="Z152:Z153"/>
    <mergeCell ref="AA152:AA153"/>
    <mergeCell ref="AB152:AB153"/>
    <mergeCell ref="AC152:AC153"/>
    <mergeCell ref="AD152:AD153"/>
    <mergeCell ref="AE152:AE153"/>
    <mergeCell ref="AF152:AF153"/>
    <mergeCell ref="AG152:AG153"/>
    <mergeCell ref="A154:A155"/>
    <mergeCell ref="B154:B155"/>
    <mergeCell ref="C154:C155"/>
    <mergeCell ref="D154:D155"/>
    <mergeCell ref="E154:E155"/>
    <mergeCell ref="F154:F155"/>
    <mergeCell ref="G154:G155"/>
    <mergeCell ref="H154:H155"/>
    <mergeCell ref="I154:I155"/>
    <mergeCell ref="J154:J155"/>
    <mergeCell ref="K154:K155"/>
    <mergeCell ref="V154:V155"/>
    <mergeCell ref="W154:W155"/>
    <mergeCell ref="X154:X155"/>
    <mergeCell ref="Y154:Y155"/>
    <mergeCell ref="Z154:Z155"/>
    <mergeCell ref="AA154:AA155"/>
    <mergeCell ref="AB154:AB155"/>
    <mergeCell ref="AC154:AC155"/>
    <mergeCell ref="AD154:AD155"/>
    <mergeCell ref="AE154:AE155"/>
    <mergeCell ref="AF154:AF155"/>
    <mergeCell ref="AG154:AG155"/>
    <mergeCell ref="AE156:AE157"/>
    <mergeCell ref="AF156:AF157"/>
    <mergeCell ref="AG156:AG157"/>
    <mergeCell ref="A158:A159"/>
    <mergeCell ref="B158:B159"/>
    <mergeCell ref="C158:C159"/>
    <mergeCell ref="D158:D159"/>
    <mergeCell ref="E158:E159"/>
    <mergeCell ref="F158:F159"/>
    <mergeCell ref="G158:G159"/>
    <mergeCell ref="H158:H159"/>
    <mergeCell ref="I158:I159"/>
    <mergeCell ref="J158:J159"/>
    <mergeCell ref="K158:K159"/>
    <mergeCell ref="V158:V159"/>
    <mergeCell ref="W158:W159"/>
    <mergeCell ref="X158:X159"/>
    <mergeCell ref="Y158:Y159"/>
    <mergeCell ref="Z158:Z159"/>
    <mergeCell ref="AA158:AA159"/>
    <mergeCell ref="AB158:AB159"/>
    <mergeCell ref="AC158:AC159"/>
    <mergeCell ref="AD158:AD159"/>
    <mergeCell ref="AE158:AE159"/>
    <mergeCell ref="AF158:AF159"/>
    <mergeCell ref="AG158:AG159"/>
    <mergeCell ref="A156:A157"/>
    <mergeCell ref="B156:B157"/>
    <mergeCell ref="C156:C157"/>
    <mergeCell ref="D156:D157"/>
    <mergeCell ref="E156:E157"/>
    <mergeCell ref="F156:F157"/>
    <mergeCell ref="G160:G161"/>
    <mergeCell ref="H160:H161"/>
    <mergeCell ref="I160:I161"/>
    <mergeCell ref="J160:J161"/>
    <mergeCell ref="K160:K161"/>
    <mergeCell ref="V160:V161"/>
    <mergeCell ref="W160:W161"/>
    <mergeCell ref="X160:X161"/>
    <mergeCell ref="Y160:Y161"/>
    <mergeCell ref="Z160:Z161"/>
    <mergeCell ref="AA160:AA161"/>
    <mergeCell ref="AB156:AB157"/>
    <mergeCell ref="AC156:AC157"/>
    <mergeCell ref="AD156:AD157"/>
    <mergeCell ref="G156:G157"/>
    <mergeCell ref="H156:H157"/>
    <mergeCell ref="I156:I157"/>
    <mergeCell ref="J156:J157"/>
    <mergeCell ref="K156:K157"/>
    <mergeCell ref="V156:V157"/>
    <mergeCell ref="W156:W157"/>
    <mergeCell ref="X156:X157"/>
    <mergeCell ref="Y156:Y157"/>
    <mergeCell ref="Z156:Z157"/>
    <mergeCell ref="AA156:AA157"/>
    <mergeCell ref="AB160:AB161"/>
    <mergeCell ref="AC160:AC161"/>
    <mergeCell ref="AD160:AD161"/>
    <mergeCell ref="AE160:AE161"/>
    <mergeCell ref="AF160:AF161"/>
    <mergeCell ref="AG160:AG161"/>
    <mergeCell ref="A162:A163"/>
    <mergeCell ref="B162:B163"/>
    <mergeCell ref="C162:C163"/>
    <mergeCell ref="D162:D163"/>
    <mergeCell ref="E162:E163"/>
    <mergeCell ref="F162:F163"/>
    <mergeCell ref="G162:G163"/>
    <mergeCell ref="H162:H163"/>
    <mergeCell ref="I162:I163"/>
    <mergeCell ref="J162:J163"/>
    <mergeCell ref="K162:K163"/>
    <mergeCell ref="V162:V163"/>
    <mergeCell ref="W162:W163"/>
    <mergeCell ref="X162:X163"/>
    <mergeCell ref="Y162:Y163"/>
    <mergeCell ref="Z162:Z163"/>
    <mergeCell ref="AA162:AA163"/>
    <mergeCell ref="AB162:AB163"/>
    <mergeCell ref="AC162:AC163"/>
    <mergeCell ref="AD162:AD163"/>
    <mergeCell ref="AE162:AE163"/>
    <mergeCell ref="AF162:AF163"/>
    <mergeCell ref="AG162:AG163"/>
    <mergeCell ref="A160:A161"/>
    <mergeCell ref="B160:B161"/>
    <mergeCell ref="C160:C161"/>
    <mergeCell ref="D160:D161"/>
    <mergeCell ref="E160:E161"/>
    <mergeCell ref="F160:F161"/>
    <mergeCell ref="A164:A165"/>
    <mergeCell ref="B164:B165"/>
    <mergeCell ref="C164:C165"/>
    <mergeCell ref="D164:D165"/>
    <mergeCell ref="E164:E165"/>
    <mergeCell ref="F164:F165"/>
    <mergeCell ref="G164:G165"/>
    <mergeCell ref="H164:H165"/>
    <mergeCell ref="I164:I165"/>
    <mergeCell ref="J164:J165"/>
    <mergeCell ref="K164:K165"/>
    <mergeCell ref="V164:V165"/>
    <mergeCell ref="W164:W165"/>
    <mergeCell ref="X164:X165"/>
    <mergeCell ref="Y164:Y165"/>
    <mergeCell ref="Z164:Z165"/>
    <mergeCell ref="AA164:AA165"/>
    <mergeCell ref="J166:J167"/>
    <mergeCell ref="K166:K167"/>
    <mergeCell ref="V166:V167"/>
    <mergeCell ref="W166:W167"/>
    <mergeCell ref="X166:X167"/>
    <mergeCell ref="Y166:Y167"/>
    <mergeCell ref="Z166:Z167"/>
    <mergeCell ref="AA166:AA167"/>
    <mergeCell ref="AB166:AB167"/>
    <mergeCell ref="A166:A167"/>
    <mergeCell ref="B166:B167"/>
    <mergeCell ref="C166:C167"/>
    <mergeCell ref="D166:D167"/>
    <mergeCell ref="E166:E167"/>
    <mergeCell ref="F166:F167"/>
    <mergeCell ref="G166:G167"/>
    <mergeCell ref="H166:H167"/>
    <mergeCell ref="I166:I167"/>
    <mergeCell ref="AD166:AD167"/>
    <mergeCell ref="AE166:AE167"/>
    <mergeCell ref="AF166:AF167"/>
    <mergeCell ref="AG166:AG167"/>
    <mergeCell ref="AC164:AC165"/>
    <mergeCell ref="AD164:AD165"/>
    <mergeCell ref="AE164:AE165"/>
    <mergeCell ref="AF164:AF165"/>
    <mergeCell ref="AG164:AG165"/>
    <mergeCell ref="AC166:AC167"/>
    <mergeCell ref="V168:V169"/>
    <mergeCell ref="W168:W169"/>
    <mergeCell ref="X168:X169"/>
    <mergeCell ref="Y168:Y169"/>
    <mergeCell ref="Z168:Z169"/>
    <mergeCell ref="AA168:AA169"/>
    <mergeCell ref="AB168:AB169"/>
    <mergeCell ref="AC168:AC169"/>
    <mergeCell ref="AD168:AD169"/>
    <mergeCell ref="AE168:AE169"/>
    <mergeCell ref="AF168:AF169"/>
    <mergeCell ref="AG168:AG169"/>
    <mergeCell ref="AB164:AB165"/>
    <mergeCell ref="A170:A171"/>
    <mergeCell ref="B170:B171"/>
    <mergeCell ref="C170:C171"/>
    <mergeCell ref="D170:D171"/>
    <mergeCell ref="E170:E171"/>
    <mergeCell ref="F170:F171"/>
    <mergeCell ref="G170:G171"/>
    <mergeCell ref="H170:H171"/>
    <mergeCell ref="I170:I171"/>
    <mergeCell ref="J170:J171"/>
    <mergeCell ref="K170:K171"/>
    <mergeCell ref="V170:V171"/>
    <mergeCell ref="W170:W171"/>
    <mergeCell ref="X170:X171"/>
    <mergeCell ref="AB170:AB171"/>
    <mergeCell ref="AC170:AC171"/>
    <mergeCell ref="AD170:AD171"/>
    <mergeCell ref="A172:A173"/>
    <mergeCell ref="B172:B173"/>
    <mergeCell ref="C172:C173"/>
    <mergeCell ref="D172:D173"/>
    <mergeCell ref="E172:E173"/>
    <mergeCell ref="F172:F173"/>
    <mergeCell ref="G172:G173"/>
    <mergeCell ref="H172:H173"/>
    <mergeCell ref="I172:I173"/>
    <mergeCell ref="J172:J173"/>
    <mergeCell ref="K172:K173"/>
    <mergeCell ref="V172:V173"/>
    <mergeCell ref="W172:W173"/>
    <mergeCell ref="X172:X173"/>
    <mergeCell ref="Y172:Y173"/>
    <mergeCell ref="Z172:Z173"/>
    <mergeCell ref="AA172:AA173"/>
    <mergeCell ref="D174:D175"/>
    <mergeCell ref="E174:E175"/>
    <mergeCell ref="F174:F175"/>
    <mergeCell ref="G174:G175"/>
    <mergeCell ref="H174:H175"/>
    <mergeCell ref="I174:I175"/>
    <mergeCell ref="J174:J175"/>
    <mergeCell ref="K174:K175"/>
    <mergeCell ref="V174:V175"/>
    <mergeCell ref="W174:W175"/>
    <mergeCell ref="X174:X175"/>
    <mergeCell ref="Y174:Y175"/>
    <mergeCell ref="Z174:Z175"/>
    <mergeCell ref="AA174:AA175"/>
    <mergeCell ref="AE170:AE171"/>
    <mergeCell ref="AF170:AF171"/>
    <mergeCell ref="AG170:AG171"/>
    <mergeCell ref="AA170:AA171"/>
    <mergeCell ref="Y170:Y171"/>
    <mergeCell ref="Z170:Z171"/>
    <mergeCell ref="AB172:AB173"/>
    <mergeCell ref="AC172:AC173"/>
    <mergeCell ref="AD172:AD173"/>
    <mergeCell ref="AE172:AE173"/>
    <mergeCell ref="AF172:AF173"/>
    <mergeCell ref="AG172:AG173"/>
    <mergeCell ref="AB174:AB175"/>
    <mergeCell ref="AC174:AC175"/>
    <mergeCell ref="AD174:AD175"/>
    <mergeCell ref="AE174:AE175"/>
    <mergeCell ref="AF174:AF175"/>
    <mergeCell ref="AG174:AG175"/>
    <mergeCell ref="A176:A177"/>
    <mergeCell ref="B176:B177"/>
    <mergeCell ref="C176:C177"/>
    <mergeCell ref="D176:D177"/>
    <mergeCell ref="E176:E177"/>
    <mergeCell ref="F176:F177"/>
    <mergeCell ref="G176:G177"/>
    <mergeCell ref="H176:H177"/>
    <mergeCell ref="I176:I177"/>
    <mergeCell ref="J176:J177"/>
    <mergeCell ref="K176:K177"/>
    <mergeCell ref="V176:V177"/>
    <mergeCell ref="W176:W177"/>
    <mergeCell ref="X176:X177"/>
    <mergeCell ref="Y176:Y177"/>
    <mergeCell ref="Z176:Z177"/>
    <mergeCell ref="AA176:AA177"/>
    <mergeCell ref="AB176:AB177"/>
    <mergeCell ref="AC176:AC177"/>
    <mergeCell ref="AD176:AD177"/>
    <mergeCell ref="AE176:AE177"/>
    <mergeCell ref="AF176:AF177"/>
    <mergeCell ref="AG176:AG177"/>
    <mergeCell ref="A174:A175"/>
    <mergeCell ref="B174:B175"/>
    <mergeCell ref="C174:C175"/>
    <mergeCell ref="AE178:AE179"/>
    <mergeCell ref="AF178:AF179"/>
    <mergeCell ref="AG178:AG179"/>
    <mergeCell ref="A180:A181"/>
    <mergeCell ref="B180:B181"/>
    <mergeCell ref="C180:C181"/>
    <mergeCell ref="D180:D181"/>
    <mergeCell ref="E180:E181"/>
    <mergeCell ref="F180:F181"/>
    <mergeCell ref="H180:H181"/>
    <mergeCell ref="G180:G181"/>
    <mergeCell ref="I180:I181"/>
    <mergeCell ref="J180:J181"/>
    <mergeCell ref="K180:K181"/>
    <mergeCell ref="V180:V181"/>
    <mergeCell ref="W180:W181"/>
    <mergeCell ref="X180:X181"/>
    <mergeCell ref="Y180:Y181"/>
    <mergeCell ref="Z180:Z181"/>
    <mergeCell ref="AA180:AA181"/>
    <mergeCell ref="AB180:AB181"/>
    <mergeCell ref="AC180:AC181"/>
    <mergeCell ref="AD180:AD181"/>
    <mergeCell ref="AE180:AE181"/>
    <mergeCell ref="AF180:AF181"/>
    <mergeCell ref="AG180:AG181"/>
    <mergeCell ref="A178:A179"/>
    <mergeCell ref="B178:B179"/>
    <mergeCell ref="C178:C179"/>
    <mergeCell ref="D178:D179"/>
    <mergeCell ref="E178:E179"/>
    <mergeCell ref="F178:F179"/>
    <mergeCell ref="D182:D183"/>
    <mergeCell ref="E182:E183"/>
    <mergeCell ref="F182:F183"/>
    <mergeCell ref="G182:G183"/>
    <mergeCell ref="H182:H183"/>
    <mergeCell ref="I182:I183"/>
    <mergeCell ref="J182:J183"/>
    <mergeCell ref="K182:K183"/>
    <mergeCell ref="V182:V183"/>
    <mergeCell ref="W182:W183"/>
    <mergeCell ref="X182:X183"/>
    <mergeCell ref="Y182:Y183"/>
    <mergeCell ref="Z182:Z183"/>
    <mergeCell ref="AA182:AA183"/>
    <mergeCell ref="AB178:AB179"/>
    <mergeCell ref="AC178:AC179"/>
    <mergeCell ref="AD178:AD179"/>
    <mergeCell ref="G178:G179"/>
    <mergeCell ref="H178:H179"/>
    <mergeCell ref="I178:I179"/>
    <mergeCell ref="J178:J179"/>
    <mergeCell ref="K178:K179"/>
    <mergeCell ref="V178:V179"/>
    <mergeCell ref="W178:W179"/>
    <mergeCell ref="X178:X179"/>
    <mergeCell ref="Y178:Y179"/>
    <mergeCell ref="Z178:Z179"/>
    <mergeCell ref="AA178:AA179"/>
    <mergeCell ref="AB182:AB183"/>
    <mergeCell ref="AC182:AC183"/>
    <mergeCell ref="AD182:AD183"/>
    <mergeCell ref="AE182:AE183"/>
    <mergeCell ref="AF182:AF183"/>
    <mergeCell ref="AG182:AG183"/>
    <mergeCell ref="A184:A185"/>
    <mergeCell ref="B184:B185"/>
    <mergeCell ref="C184:C185"/>
    <mergeCell ref="D184:D185"/>
    <mergeCell ref="E184:E185"/>
    <mergeCell ref="F184:F185"/>
    <mergeCell ref="G184:G185"/>
    <mergeCell ref="H184:H185"/>
    <mergeCell ref="I184:I185"/>
    <mergeCell ref="J184:J185"/>
    <mergeCell ref="K184:K185"/>
    <mergeCell ref="V184:V185"/>
    <mergeCell ref="W184:W185"/>
    <mergeCell ref="X184:X185"/>
    <mergeCell ref="Y184:Y185"/>
    <mergeCell ref="Z184:Z185"/>
    <mergeCell ref="AA184:AA185"/>
    <mergeCell ref="AB184:AB185"/>
    <mergeCell ref="AC184:AC185"/>
    <mergeCell ref="AD184:AD185"/>
    <mergeCell ref="AE184:AE185"/>
    <mergeCell ref="AF184:AF185"/>
    <mergeCell ref="AG184:AG185"/>
    <mergeCell ref="A182:A183"/>
    <mergeCell ref="B182:B183"/>
    <mergeCell ref="C182:C183"/>
    <mergeCell ref="A190:A191"/>
    <mergeCell ref="B190:B191"/>
    <mergeCell ref="C190:C191"/>
    <mergeCell ref="D190:D191"/>
    <mergeCell ref="E190:E191"/>
    <mergeCell ref="F190:F191"/>
    <mergeCell ref="G190:G191"/>
    <mergeCell ref="H190:H191"/>
    <mergeCell ref="I190:I191"/>
    <mergeCell ref="AC190:AC191"/>
    <mergeCell ref="AD190:AD191"/>
    <mergeCell ref="AE190:AE191"/>
    <mergeCell ref="AF190:AF191"/>
    <mergeCell ref="AG190:AG191"/>
    <mergeCell ref="A186:A187"/>
    <mergeCell ref="F186:F187"/>
    <mergeCell ref="B186:B187"/>
    <mergeCell ref="D186:D187"/>
    <mergeCell ref="C186:C187"/>
    <mergeCell ref="E186:E187"/>
    <mergeCell ref="G186:G187"/>
    <mergeCell ref="H186:H187"/>
    <mergeCell ref="I186:I187"/>
    <mergeCell ref="J186:J187"/>
    <mergeCell ref="K186:K187"/>
    <mergeCell ref="V186:V187"/>
    <mergeCell ref="W186:W187"/>
    <mergeCell ref="X186:X187"/>
    <mergeCell ref="Y186:Y187"/>
    <mergeCell ref="Z186:Z187"/>
    <mergeCell ref="AA186:AA187"/>
    <mergeCell ref="AG188:AG189"/>
    <mergeCell ref="AD192:AD193"/>
    <mergeCell ref="AE192:AE193"/>
    <mergeCell ref="AF192:AF193"/>
    <mergeCell ref="AG192:AG193"/>
    <mergeCell ref="J190:J191"/>
    <mergeCell ref="K190:K191"/>
    <mergeCell ref="W190:W191"/>
    <mergeCell ref="V190:V191"/>
    <mergeCell ref="V192:V193"/>
    <mergeCell ref="W192:W193"/>
    <mergeCell ref="X192:X193"/>
    <mergeCell ref="Y192:Y193"/>
    <mergeCell ref="Z192:Z193"/>
    <mergeCell ref="AA192:AA193"/>
    <mergeCell ref="AB192:AB193"/>
    <mergeCell ref="AC192:AC193"/>
    <mergeCell ref="AB186:AB187"/>
    <mergeCell ref="AC186:AC187"/>
    <mergeCell ref="AD186:AD187"/>
    <mergeCell ref="AE186:AE187"/>
    <mergeCell ref="AF186:AF187"/>
    <mergeCell ref="AG186:AG187"/>
    <mergeCell ref="X190:X191"/>
    <mergeCell ref="Y190:Y191"/>
    <mergeCell ref="Z190:Z191"/>
    <mergeCell ref="AA190:AA191"/>
    <mergeCell ref="AB190:AB191"/>
    <mergeCell ref="AB188:AB189"/>
    <mergeCell ref="AC188:AC189"/>
    <mergeCell ref="AD188:AD189"/>
    <mergeCell ref="AE188:AE189"/>
    <mergeCell ref="AF188:AF189"/>
    <mergeCell ref="AC194:AC195"/>
    <mergeCell ref="A194:A195"/>
    <mergeCell ref="B194:B195"/>
    <mergeCell ref="C194:C195"/>
    <mergeCell ref="D194:D195"/>
    <mergeCell ref="E194:E195"/>
    <mergeCell ref="F194:F195"/>
    <mergeCell ref="G194:G195"/>
    <mergeCell ref="H194:H195"/>
    <mergeCell ref="J194:J195"/>
    <mergeCell ref="I194:I195"/>
    <mergeCell ref="A192:A193"/>
    <mergeCell ref="B192:B193"/>
    <mergeCell ref="C192:C193"/>
    <mergeCell ref="D192:D193"/>
    <mergeCell ref="E192:E193"/>
    <mergeCell ref="F192:F193"/>
    <mergeCell ref="G192:G193"/>
    <mergeCell ref="H192:H193"/>
    <mergeCell ref="I192:I193"/>
    <mergeCell ref="J192:J193"/>
    <mergeCell ref="K192:K193"/>
    <mergeCell ref="AD194:AD195"/>
    <mergeCell ref="AE194:AE195"/>
    <mergeCell ref="AF194:AF195"/>
    <mergeCell ref="A188:A189"/>
    <mergeCell ref="B188:B189"/>
    <mergeCell ref="A262:A263"/>
    <mergeCell ref="B262:B263"/>
    <mergeCell ref="C262:C263"/>
    <mergeCell ref="D262:D263"/>
    <mergeCell ref="E262:E263"/>
    <mergeCell ref="F262:F263"/>
    <mergeCell ref="G262:G263"/>
    <mergeCell ref="H262:H263"/>
    <mergeCell ref="I262:I263"/>
    <mergeCell ref="J262:J263"/>
    <mergeCell ref="K262:K263"/>
    <mergeCell ref="V262:V263"/>
    <mergeCell ref="W262:W263"/>
    <mergeCell ref="X262:X263"/>
    <mergeCell ref="Y262:Y263"/>
    <mergeCell ref="Z262:Z263"/>
    <mergeCell ref="AA262:AA263"/>
    <mergeCell ref="AE262:AE263"/>
    <mergeCell ref="AF262:AF263"/>
    <mergeCell ref="AG262:AG263"/>
    <mergeCell ref="I274:I275"/>
    <mergeCell ref="J274:J275"/>
    <mergeCell ref="K274:K275"/>
    <mergeCell ref="V274:V275"/>
    <mergeCell ref="W274:W275"/>
    <mergeCell ref="X274:X275"/>
    <mergeCell ref="Y274:Y275"/>
    <mergeCell ref="Z274:Z275"/>
    <mergeCell ref="AA274:AA275"/>
    <mergeCell ref="AB274:AB275"/>
    <mergeCell ref="AC274:AC275"/>
    <mergeCell ref="AD274:AD275"/>
    <mergeCell ref="AE274:AE275"/>
    <mergeCell ref="AF274:AF275"/>
    <mergeCell ref="AG274:AG275"/>
    <mergeCell ref="AB266:AB267"/>
    <mergeCell ref="AC266:AC267"/>
    <mergeCell ref="AD266:AD267"/>
    <mergeCell ref="AE266:AE267"/>
    <mergeCell ref="AF266:AF267"/>
    <mergeCell ref="AG266:AG267"/>
    <mergeCell ref="AC270:AC271"/>
    <mergeCell ref="AD270:AD271"/>
    <mergeCell ref="AF272:AF273"/>
    <mergeCell ref="AG272:AG273"/>
    <mergeCell ref="K268:K269"/>
    <mergeCell ref="V268:V269"/>
    <mergeCell ref="W268:W269"/>
    <mergeCell ref="X268:X269"/>
    <mergeCell ref="G276:G277"/>
    <mergeCell ref="H276:H277"/>
    <mergeCell ref="I276:I277"/>
    <mergeCell ref="J276:J277"/>
    <mergeCell ref="K276:K277"/>
    <mergeCell ref="V276:V277"/>
    <mergeCell ref="W276:W277"/>
    <mergeCell ref="X276:X277"/>
    <mergeCell ref="Y276:Y277"/>
    <mergeCell ref="Z276:Z277"/>
    <mergeCell ref="AA276:AA277"/>
    <mergeCell ref="AB262:AB263"/>
    <mergeCell ref="AC262:AC263"/>
    <mergeCell ref="AD262:AD263"/>
    <mergeCell ref="D266:D267"/>
    <mergeCell ref="D268:D269"/>
    <mergeCell ref="D270:D271"/>
    <mergeCell ref="Y268:Y269"/>
    <mergeCell ref="Z268:Z269"/>
    <mergeCell ref="AA268:AA269"/>
    <mergeCell ref="AB268:AB269"/>
    <mergeCell ref="AC268:AC269"/>
    <mergeCell ref="AD268:AD269"/>
    <mergeCell ref="AB276:AB277"/>
    <mergeCell ref="AC276:AC277"/>
    <mergeCell ref="AD276:AD277"/>
    <mergeCell ref="AE276:AE277"/>
    <mergeCell ref="AF276:AF277"/>
    <mergeCell ref="AG276:AG277"/>
    <mergeCell ref="A278:A279"/>
    <mergeCell ref="B278:B279"/>
    <mergeCell ref="C278:C279"/>
    <mergeCell ref="D278:D279"/>
    <mergeCell ref="E278:E279"/>
    <mergeCell ref="F278:F279"/>
    <mergeCell ref="G278:G279"/>
    <mergeCell ref="H278:H279"/>
    <mergeCell ref="I278:I279"/>
    <mergeCell ref="J278:J279"/>
    <mergeCell ref="K278:K279"/>
    <mergeCell ref="V278:V279"/>
    <mergeCell ref="W278:W279"/>
    <mergeCell ref="X278:X279"/>
    <mergeCell ref="Y278:Y279"/>
    <mergeCell ref="Z278:Z279"/>
    <mergeCell ref="AA278:AA279"/>
    <mergeCell ref="AB278:AB279"/>
    <mergeCell ref="AC278:AC279"/>
    <mergeCell ref="AD278:AD279"/>
    <mergeCell ref="AE278:AE279"/>
    <mergeCell ref="AF278:AF279"/>
    <mergeCell ref="AG278:AG279"/>
    <mergeCell ref="A276:A277"/>
    <mergeCell ref="B276:B277"/>
    <mergeCell ref="C276:C277"/>
    <mergeCell ref="D276:D277"/>
    <mergeCell ref="E276:E277"/>
    <mergeCell ref="F276:F277"/>
    <mergeCell ref="AF280:AF281"/>
    <mergeCell ref="AG280:AG281"/>
    <mergeCell ref="A282:A283"/>
    <mergeCell ref="B282:B283"/>
    <mergeCell ref="C282:C283"/>
    <mergeCell ref="D282:D283"/>
    <mergeCell ref="E282:E283"/>
    <mergeCell ref="F282:F283"/>
    <mergeCell ref="G282:G283"/>
    <mergeCell ref="H282:H283"/>
    <mergeCell ref="I282:I283"/>
    <mergeCell ref="J282:J283"/>
    <mergeCell ref="K282:K283"/>
    <mergeCell ref="V282:V283"/>
    <mergeCell ref="W282:W283"/>
    <mergeCell ref="X282:X283"/>
    <mergeCell ref="Y282:Y283"/>
    <mergeCell ref="Z282:Z283"/>
    <mergeCell ref="AA282:AA283"/>
    <mergeCell ref="AB282:AB283"/>
    <mergeCell ref="AC282:AC283"/>
    <mergeCell ref="AD282:AD283"/>
    <mergeCell ref="AE282:AE283"/>
    <mergeCell ref="AF282:AF283"/>
    <mergeCell ref="AG282:AG283"/>
    <mergeCell ref="A280:A281"/>
    <mergeCell ref="B280:B281"/>
    <mergeCell ref="C280:C281"/>
    <mergeCell ref="D280:D281"/>
    <mergeCell ref="AB280:AB281"/>
    <mergeCell ref="E280:E281"/>
    <mergeCell ref="F280:F281"/>
    <mergeCell ref="G280:G281"/>
    <mergeCell ref="H280:H281"/>
    <mergeCell ref="I280:I281"/>
    <mergeCell ref="K280:K281"/>
    <mergeCell ref="J280:J281"/>
    <mergeCell ref="V280:V281"/>
    <mergeCell ref="W280:W281"/>
    <mergeCell ref="X280:X281"/>
    <mergeCell ref="Y280:Y281"/>
    <mergeCell ref="Z280:Z281"/>
    <mergeCell ref="AA280:AA281"/>
    <mergeCell ref="AC280:AC281"/>
    <mergeCell ref="AD280:AD281"/>
    <mergeCell ref="AE280:AE281"/>
    <mergeCell ref="AG286:AG287"/>
    <mergeCell ref="A284:A285"/>
    <mergeCell ref="B284:B285"/>
    <mergeCell ref="C284:C285"/>
    <mergeCell ref="D284:D285"/>
    <mergeCell ref="E284:E285"/>
    <mergeCell ref="F284:F285"/>
    <mergeCell ref="G284:G285"/>
    <mergeCell ref="H284:H285"/>
    <mergeCell ref="I284:I285"/>
    <mergeCell ref="J284:J285"/>
    <mergeCell ref="K284:K285"/>
    <mergeCell ref="V284:V285"/>
    <mergeCell ref="W284:W285"/>
    <mergeCell ref="X284:X285"/>
    <mergeCell ref="Y284:Y285"/>
    <mergeCell ref="Z284:Z285"/>
    <mergeCell ref="AA284:AA285"/>
    <mergeCell ref="AG284:AG285"/>
    <mergeCell ref="A286:A287"/>
    <mergeCell ref="B286:B287"/>
    <mergeCell ref="C286:C287"/>
    <mergeCell ref="D286:D287"/>
    <mergeCell ref="E286:E287"/>
    <mergeCell ref="F286:F287"/>
    <mergeCell ref="G286:G287"/>
    <mergeCell ref="H286:H287"/>
    <mergeCell ref="I286:I287"/>
    <mergeCell ref="J286:J287"/>
    <mergeCell ref="K286:K287"/>
    <mergeCell ref="V286:V287"/>
    <mergeCell ref="W286:W287"/>
    <mergeCell ref="X286:X287"/>
    <mergeCell ref="Y286:Y287"/>
    <mergeCell ref="Z286:Z287"/>
    <mergeCell ref="AA286:AA287"/>
    <mergeCell ref="AB286:AB287"/>
    <mergeCell ref="AC286:AC287"/>
    <mergeCell ref="AD286:AD287"/>
    <mergeCell ref="AE286:AE287"/>
    <mergeCell ref="AF286:AF287"/>
    <mergeCell ref="J300:J301"/>
    <mergeCell ref="K300:K301"/>
    <mergeCell ref="I302:I303"/>
    <mergeCell ref="J302:J303"/>
    <mergeCell ref="K302:K303"/>
    <mergeCell ref="I304:I305"/>
    <mergeCell ref="J304:J305"/>
    <mergeCell ref="K304:K305"/>
    <mergeCell ref="I292:I293"/>
    <mergeCell ref="J292:J293"/>
    <mergeCell ref="K292:K293"/>
    <mergeCell ref="A292:A293"/>
    <mergeCell ref="AB284:AB285"/>
    <mergeCell ref="AC284:AC285"/>
    <mergeCell ref="AD284:AD285"/>
    <mergeCell ref="AE284:AE285"/>
    <mergeCell ref="AF284:AF285"/>
    <mergeCell ref="C288:C289"/>
    <mergeCell ref="D288:D289"/>
    <mergeCell ref="E288:E289"/>
    <mergeCell ref="F288:F289"/>
    <mergeCell ref="G288:G289"/>
    <mergeCell ref="B292:B293"/>
    <mergeCell ref="B294:B295"/>
    <mergeCell ref="B296:B297"/>
    <mergeCell ref="B298:B299"/>
    <mergeCell ref="B300:B301"/>
    <mergeCell ref="B302:B303"/>
    <mergeCell ref="B304:B305"/>
    <mergeCell ref="AD288:AD289"/>
    <mergeCell ref="AE288:AE289"/>
    <mergeCell ref="AF288:AF289"/>
    <mergeCell ref="B306:B307"/>
    <mergeCell ref="B308:B309"/>
    <mergeCell ref="D290:D291"/>
    <mergeCell ref="D292:D293"/>
    <mergeCell ref="D294:D295"/>
    <mergeCell ref="C292:C293"/>
    <mergeCell ref="E292:E293"/>
    <mergeCell ref="F292:F293"/>
    <mergeCell ref="G292:G293"/>
    <mergeCell ref="V288:V289"/>
    <mergeCell ref="W288:W289"/>
    <mergeCell ref="X288:X289"/>
    <mergeCell ref="Y288:Y289"/>
    <mergeCell ref="Z288:Z289"/>
    <mergeCell ref="AA288:AA289"/>
    <mergeCell ref="AB288:AB289"/>
    <mergeCell ref="AC288:AC289"/>
    <mergeCell ref="V292:V293"/>
    <mergeCell ref="W292:W293"/>
    <mergeCell ref="X292:X293"/>
    <mergeCell ref="Y292:Y293"/>
    <mergeCell ref="Z292:Z293"/>
    <mergeCell ref="AA292:AA293"/>
    <mergeCell ref="AB292:AB293"/>
    <mergeCell ref="AC292:AC293"/>
    <mergeCell ref="H296:H297"/>
    <mergeCell ref="V296:V297"/>
    <mergeCell ref="K294:K295"/>
    <mergeCell ref="I296:I297"/>
    <mergeCell ref="J296:J297"/>
    <mergeCell ref="K296:K297"/>
    <mergeCell ref="AB306:AB307"/>
    <mergeCell ref="AG288:AG289"/>
    <mergeCell ref="A290:A291"/>
    <mergeCell ref="C290:C291"/>
    <mergeCell ref="E290:E291"/>
    <mergeCell ref="F290:F291"/>
    <mergeCell ref="G290:G291"/>
    <mergeCell ref="H290:H291"/>
    <mergeCell ref="V290:V291"/>
    <mergeCell ref="W290:W291"/>
    <mergeCell ref="X290:X291"/>
    <mergeCell ref="Y290:Y291"/>
    <mergeCell ref="Z290:Z291"/>
    <mergeCell ref="AA290:AA291"/>
    <mergeCell ref="AB290:AB291"/>
    <mergeCell ref="AC290:AC291"/>
    <mergeCell ref="AD290:AD291"/>
    <mergeCell ref="AE290:AE291"/>
    <mergeCell ref="AF290:AF291"/>
    <mergeCell ref="AG290:AG291"/>
    <mergeCell ref="B290:B291"/>
    <mergeCell ref="A288:A289"/>
    <mergeCell ref="B288:B289"/>
    <mergeCell ref="H288:H289"/>
    <mergeCell ref="I288:I289"/>
    <mergeCell ref="J288:J289"/>
    <mergeCell ref="K288:K289"/>
    <mergeCell ref="I290:I291"/>
    <mergeCell ref="J290:J291"/>
    <mergeCell ref="K290:K291"/>
    <mergeCell ref="AC306:AC307"/>
    <mergeCell ref="AD306:AD307"/>
    <mergeCell ref="AE306:AE307"/>
    <mergeCell ref="AF306:AF307"/>
    <mergeCell ref="AG306:AG307"/>
    <mergeCell ref="AB296:AB297"/>
    <mergeCell ref="AC296:AC297"/>
    <mergeCell ref="AD296:AD297"/>
    <mergeCell ref="AE296:AE297"/>
    <mergeCell ref="AF296:AF297"/>
    <mergeCell ref="AG296:AG297"/>
    <mergeCell ref="AB298:AB299"/>
    <mergeCell ref="AC298:AC299"/>
    <mergeCell ref="AD298:AD299"/>
    <mergeCell ref="AE298:AE299"/>
    <mergeCell ref="AF298:AF299"/>
    <mergeCell ref="AG298:AG299"/>
    <mergeCell ref="AB300:AB301"/>
    <mergeCell ref="AC300:AC301"/>
    <mergeCell ref="AD300:AD301"/>
    <mergeCell ref="AE300:AE301"/>
    <mergeCell ref="Z300:Z301"/>
    <mergeCell ref="C302:C303"/>
    <mergeCell ref="D302:D303"/>
    <mergeCell ref="F304:F305"/>
    <mergeCell ref="G304:G305"/>
    <mergeCell ref="H304:H305"/>
    <mergeCell ref="V304:V305"/>
    <mergeCell ref="W304:W305"/>
    <mergeCell ref="X304:X305"/>
    <mergeCell ref="AD292:AD293"/>
    <mergeCell ref="AE292:AE293"/>
    <mergeCell ref="AF292:AF293"/>
    <mergeCell ref="AG292:AG293"/>
    <mergeCell ref="AB294:AB295"/>
    <mergeCell ref="AC294:AC295"/>
    <mergeCell ref="AD294:AD295"/>
    <mergeCell ref="AE294:AE295"/>
    <mergeCell ref="AF294:AF295"/>
    <mergeCell ref="AG294:AG295"/>
    <mergeCell ref="H292:H293"/>
    <mergeCell ref="C298:C299"/>
    <mergeCell ref="D298:D299"/>
    <mergeCell ref="E298:E299"/>
    <mergeCell ref="F298:F299"/>
    <mergeCell ref="G298:G299"/>
    <mergeCell ref="H298:H299"/>
    <mergeCell ref="I294:I295"/>
    <mergeCell ref="J294:J295"/>
    <mergeCell ref="I298:I299"/>
    <mergeCell ref="J298:J299"/>
    <mergeCell ref="K298:K299"/>
    <mergeCell ref="I300:I301"/>
    <mergeCell ref="G296:G297"/>
    <mergeCell ref="AF300:AF301"/>
    <mergeCell ref="AG300:AG301"/>
    <mergeCell ref="W296:W297"/>
    <mergeCell ref="X296:X297"/>
    <mergeCell ref="Y296:Y297"/>
    <mergeCell ref="Z296:Z297"/>
    <mergeCell ref="AA296:AA297"/>
    <mergeCell ref="A298:A299"/>
    <mergeCell ref="AB302:AB303"/>
    <mergeCell ref="AC302:AC303"/>
    <mergeCell ref="AD302:AD303"/>
    <mergeCell ref="AE302:AE303"/>
    <mergeCell ref="AF302:AF303"/>
    <mergeCell ref="AG302:AG303"/>
    <mergeCell ref="AB304:AB305"/>
    <mergeCell ref="AC304:AC305"/>
    <mergeCell ref="AD304:AD305"/>
    <mergeCell ref="AE304:AE305"/>
    <mergeCell ref="AF304:AF305"/>
    <mergeCell ref="AG304:AG305"/>
    <mergeCell ref="A300:A301"/>
    <mergeCell ref="C300:C301"/>
    <mergeCell ref="D300:D301"/>
    <mergeCell ref="E300:E301"/>
    <mergeCell ref="F300:F301"/>
    <mergeCell ref="G300:G301"/>
    <mergeCell ref="H300:H301"/>
    <mergeCell ref="V300:V301"/>
    <mergeCell ref="W300:W301"/>
    <mergeCell ref="X300:X301"/>
    <mergeCell ref="Y300:Y301"/>
    <mergeCell ref="V298:V299"/>
    <mergeCell ref="W298:W299"/>
    <mergeCell ref="X298:X299"/>
    <mergeCell ref="Y298:Y299"/>
    <mergeCell ref="Z298:Z299"/>
    <mergeCell ref="AA298:AA299"/>
    <mergeCell ref="Y304:Y305"/>
    <mergeCell ref="Z304:Z305"/>
    <mergeCell ref="AA304:AA305"/>
    <mergeCell ref="AB308:AB309"/>
    <mergeCell ref="AC308:AC309"/>
    <mergeCell ref="AD308:AD309"/>
    <mergeCell ref="AE308:AE309"/>
    <mergeCell ref="AF308:AF309"/>
    <mergeCell ref="AG308:AG309"/>
    <mergeCell ref="A294:A295"/>
    <mergeCell ref="C294:C295"/>
    <mergeCell ref="E294:E295"/>
    <mergeCell ref="F294:F295"/>
    <mergeCell ref="G294:G295"/>
    <mergeCell ref="H294:H295"/>
    <mergeCell ref="V294:V295"/>
    <mergeCell ref="W294:W295"/>
    <mergeCell ref="X294:X295"/>
    <mergeCell ref="Y294:Y295"/>
    <mergeCell ref="Z294:Z295"/>
    <mergeCell ref="AA294:AA295"/>
    <mergeCell ref="A296:A297"/>
    <mergeCell ref="C296:C297"/>
    <mergeCell ref="D296:D297"/>
    <mergeCell ref="E296:E297"/>
    <mergeCell ref="F296:F297"/>
    <mergeCell ref="A364:A365"/>
    <mergeCell ref="B364:B365"/>
    <mergeCell ref="C364:C365"/>
    <mergeCell ref="D364:D365"/>
    <mergeCell ref="E364:E365"/>
    <mergeCell ref="F364:F365"/>
    <mergeCell ref="G364:G365"/>
    <mergeCell ref="H364:H365"/>
    <mergeCell ref="I364:I365"/>
    <mergeCell ref="J364:J365"/>
    <mergeCell ref="K364:K365"/>
    <mergeCell ref="V364:V365"/>
    <mergeCell ref="W364:W365"/>
    <mergeCell ref="X364:X365"/>
    <mergeCell ref="Y364:Y365"/>
    <mergeCell ref="Z364:Z365"/>
    <mergeCell ref="AA300:AA301"/>
    <mergeCell ref="A302:A303"/>
    <mergeCell ref="E302:E303"/>
    <mergeCell ref="F302:F303"/>
    <mergeCell ref="G302:G303"/>
    <mergeCell ref="H302:H303"/>
    <mergeCell ref="V302:V303"/>
    <mergeCell ref="W302:W303"/>
    <mergeCell ref="X302:X303"/>
    <mergeCell ref="Y302:Y303"/>
    <mergeCell ref="Z302:Z303"/>
    <mergeCell ref="AA302:AA303"/>
    <mergeCell ref="A304:A305"/>
    <mergeCell ref="C304:C305"/>
    <mergeCell ref="D304:D305"/>
    <mergeCell ref="E304:E305"/>
    <mergeCell ref="A368:A369"/>
    <mergeCell ref="B368:B369"/>
    <mergeCell ref="C368:C369"/>
    <mergeCell ref="D368:D369"/>
    <mergeCell ref="E368:E369"/>
    <mergeCell ref="F368:F369"/>
    <mergeCell ref="G368:G369"/>
    <mergeCell ref="H368:H369"/>
    <mergeCell ref="I368:I369"/>
    <mergeCell ref="J368:J369"/>
    <mergeCell ref="K368:K369"/>
    <mergeCell ref="K370:K371"/>
    <mergeCell ref="J374:J375"/>
    <mergeCell ref="K374:K375"/>
    <mergeCell ref="I374:I375"/>
    <mergeCell ref="A382:A383"/>
    <mergeCell ref="B382:B383"/>
    <mergeCell ref="C382:C383"/>
    <mergeCell ref="D382:D383"/>
    <mergeCell ref="E382:E383"/>
    <mergeCell ref="F382:F383"/>
    <mergeCell ref="G382:G383"/>
    <mergeCell ref="H382:H383"/>
    <mergeCell ref="I382:I383"/>
    <mergeCell ref="J382:J383"/>
    <mergeCell ref="K382:K383"/>
    <mergeCell ref="A378:A379"/>
    <mergeCell ref="B378:B379"/>
    <mergeCell ref="C378:C379"/>
    <mergeCell ref="A376:A377"/>
    <mergeCell ref="B376:B377"/>
    <mergeCell ref="C376:C377"/>
    <mergeCell ref="V386:V387"/>
    <mergeCell ref="W386:W387"/>
    <mergeCell ref="X386:X387"/>
    <mergeCell ref="Y386:Y387"/>
    <mergeCell ref="Z386:Z387"/>
    <mergeCell ref="AA386:AA387"/>
    <mergeCell ref="AB376:AB377"/>
    <mergeCell ref="AC376:AC377"/>
    <mergeCell ref="AD376:AD377"/>
    <mergeCell ref="G376:G377"/>
    <mergeCell ref="H376:H377"/>
    <mergeCell ref="I376:I377"/>
    <mergeCell ref="J376:J377"/>
    <mergeCell ref="K376:K377"/>
    <mergeCell ref="V376:V377"/>
    <mergeCell ref="W376:W377"/>
    <mergeCell ref="X376:X377"/>
    <mergeCell ref="Y376:Y377"/>
    <mergeCell ref="Z376:Z377"/>
    <mergeCell ref="AA376:AA377"/>
    <mergeCell ref="AB386:AB387"/>
    <mergeCell ref="AC386:AC387"/>
    <mergeCell ref="AD386:AD387"/>
    <mergeCell ref="AB382:AB383"/>
    <mergeCell ref="AC382:AC383"/>
    <mergeCell ref="AD382:AD383"/>
    <mergeCell ref="Z380:Z381"/>
    <mergeCell ref="AA380:AA381"/>
    <mergeCell ref="F430:F431"/>
    <mergeCell ref="AE386:AE387"/>
    <mergeCell ref="AF386:AF387"/>
    <mergeCell ref="AG386:AG387"/>
    <mergeCell ref="A128:A129"/>
    <mergeCell ref="B128:B129"/>
    <mergeCell ref="C128:C129"/>
    <mergeCell ref="D128:D129"/>
    <mergeCell ref="E128:E129"/>
    <mergeCell ref="F128:F129"/>
    <mergeCell ref="G128:G129"/>
    <mergeCell ref="H128:H129"/>
    <mergeCell ref="I128:I129"/>
    <mergeCell ref="J128:J129"/>
    <mergeCell ref="K128:K129"/>
    <mergeCell ref="V128:V129"/>
    <mergeCell ref="W128:W129"/>
    <mergeCell ref="X128:X129"/>
    <mergeCell ref="Y128:Y129"/>
    <mergeCell ref="Z128:Z129"/>
    <mergeCell ref="AA128:AA129"/>
    <mergeCell ref="AB128:AB129"/>
    <mergeCell ref="AC128:AC129"/>
    <mergeCell ref="AD128:AD129"/>
    <mergeCell ref="AE128:AE129"/>
    <mergeCell ref="AF128:AF129"/>
    <mergeCell ref="AG128:AG129"/>
    <mergeCell ref="A386:A387"/>
    <mergeCell ref="B386:B387"/>
    <mergeCell ref="C386:C387"/>
    <mergeCell ref="D386:D387"/>
    <mergeCell ref="E386:E387"/>
    <mergeCell ref="D418:D419"/>
    <mergeCell ref="AE430:AE431"/>
    <mergeCell ref="AF430:AF431"/>
    <mergeCell ref="AG430:AG431"/>
    <mergeCell ref="A434:A435"/>
    <mergeCell ref="B434:B435"/>
    <mergeCell ref="C434:C435"/>
    <mergeCell ref="D434:D435"/>
    <mergeCell ref="E434:E435"/>
    <mergeCell ref="F434:F435"/>
    <mergeCell ref="G434:G435"/>
    <mergeCell ref="H434:H435"/>
    <mergeCell ref="I434:I435"/>
    <mergeCell ref="J434:J435"/>
    <mergeCell ref="K434:K435"/>
    <mergeCell ref="V434:V435"/>
    <mergeCell ref="W434:W435"/>
    <mergeCell ref="X434:X435"/>
    <mergeCell ref="Y434:Y435"/>
    <mergeCell ref="Z434:Z435"/>
    <mergeCell ref="AA434:AA435"/>
    <mergeCell ref="AB434:AB435"/>
    <mergeCell ref="AC434:AC435"/>
    <mergeCell ref="AD434:AD435"/>
    <mergeCell ref="AE434:AE435"/>
    <mergeCell ref="AF434:AF435"/>
    <mergeCell ref="AG434:AG435"/>
    <mergeCell ref="A430:A431"/>
    <mergeCell ref="B430:B431"/>
    <mergeCell ref="C430:C431"/>
    <mergeCell ref="D430:D431"/>
    <mergeCell ref="E430:E431"/>
    <mergeCell ref="AB430:AB431"/>
    <mergeCell ref="AC430:AC431"/>
    <mergeCell ref="AD430:AD431"/>
    <mergeCell ref="G430:G431"/>
    <mergeCell ref="H430:H431"/>
    <mergeCell ref="I430:I431"/>
    <mergeCell ref="J430:J431"/>
    <mergeCell ref="K430:K431"/>
    <mergeCell ref="V430:V431"/>
    <mergeCell ref="W430:W431"/>
    <mergeCell ref="X430:X431"/>
    <mergeCell ref="Y430:Y431"/>
    <mergeCell ref="Z430:Z431"/>
    <mergeCell ref="AA430:AA431"/>
    <mergeCell ref="AB406:AB407"/>
    <mergeCell ref="AC406:AC407"/>
    <mergeCell ref="AD406:AD407"/>
    <mergeCell ref="K422:K423"/>
    <mergeCell ref="V422:V423"/>
    <mergeCell ref="W422:W423"/>
    <mergeCell ref="X422:X423"/>
    <mergeCell ref="Y422:Y423"/>
    <mergeCell ref="Z422:Z423"/>
    <mergeCell ref="AA422:AA423"/>
    <mergeCell ref="AB412:AB413"/>
    <mergeCell ref="AC412:AC413"/>
    <mergeCell ref="AD412:AD413"/>
    <mergeCell ref="G412:G413"/>
    <mergeCell ref="H412:H413"/>
    <mergeCell ref="I412:I413"/>
    <mergeCell ref="J412:J413"/>
    <mergeCell ref="K412:K413"/>
    <mergeCell ref="A406:A407"/>
    <mergeCell ref="B406:B407"/>
    <mergeCell ref="C406:C407"/>
    <mergeCell ref="D406:D407"/>
    <mergeCell ref="E406:E407"/>
    <mergeCell ref="F406:F407"/>
    <mergeCell ref="G406:G407"/>
    <mergeCell ref="H406:H407"/>
    <mergeCell ref="I406:I407"/>
    <mergeCell ref="J406:J407"/>
    <mergeCell ref="K406:K407"/>
    <mergeCell ref="V406:V407"/>
    <mergeCell ref="W406:W407"/>
    <mergeCell ref="X406:X407"/>
    <mergeCell ref="Y406:Y407"/>
    <mergeCell ref="Z406:Z407"/>
    <mergeCell ref="AA406:AA407"/>
    <mergeCell ref="A410:A411"/>
    <mergeCell ref="B410:B411"/>
    <mergeCell ref="C410:C411"/>
    <mergeCell ref="D410:D411"/>
    <mergeCell ref="E410:E411"/>
    <mergeCell ref="F410:F411"/>
    <mergeCell ref="AE406:AE407"/>
    <mergeCell ref="AF406:AF407"/>
    <mergeCell ref="AG406:AG407"/>
    <mergeCell ref="A402:A403"/>
    <mergeCell ref="B402:B403"/>
    <mergeCell ref="C402:C403"/>
    <mergeCell ref="D402:D403"/>
    <mergeCell ref="E402:E403"/>
    <mergeCell ref="F402:F403"/>
    <mergeCell ref="G402:G403"/>
    <mergeCell ref="H402:H403"/>
    <mergeCell ref="I402:I403"/>
    <mergeCell ref="J402:J403"/>
    <mergeCell ref="K402:K403"/>
    <mergeCell ref="V402:V403"/>
    <mergeCell ref="W402:W403"/>
    <mergeCell ref="X402:X403"/>
    <mergeCell ref="Y402:Y403"/>
    <mergeCell ref="Z402:Z403"/>
    <mergeCell ref="AA402:AA403"/>
    <mergeCell ref="AB402:AB403"/>
    <mergeCell ref="AC402:AC403"/>
    <mergeCell ref="AD402:AD403"/>
    <mergeCell ref="AE402:AE403"/>
    <mergeCell ref="AF402:AF403"/>
    <mergeCell ref="AG402:AG403"/>
    <mergeCell ref="A414:A415"/>
    <mergeCell ref="B414:B415"/>
    <mergeCell ref="C414:C415"/>
    <mergeCell ref="D414:D415"/>
    <mergeCell ref="E414:E415"/>
    <mergeCell ref="F414:F415"/>
    <mergeCell ref="G414:G415"/>
    <mergeCell ref="H414:H415"/>
    <mergeCell ref="I414:I415"/>
    <mergeCell ref="J414:J415"/>
    <mergeCell ref="K414:K415"/>
    <mergeCell ref="V414:V415"/>
    <mergeCell ref="W414:W415"/>
    <mergeCell ref="X414:X415"/>
    <mergeCell ref="Y414:Y415"/>
    <mergeCell ref="Z414:Z415"/>
    <mergeCell ref="AA414:AA415"/>
    <mergeCell ref="E418:E419"/>
    <mergeCell ref="F418:F419"/>
    <mergeCell ref="G418:G419"/>
    <mergeCell ref="H418:H419"/>
    <mergeCell ref="I418:I419"/>
    <mergeCell ref="J418:J419"/>
    <mergeCell ref="K418:K419"/>
    <mergeCell ref="V418:V419"/>
    <mergeCell ref="W418:W419"/>
    <mergeCell ref="X418:X419"/>
    <mergeCell ref="Y418:Y419"/>
    <mergeCell ref="Z418:Z419"/>
    <mergeCell ref="AA418:AA419"/>
    <mergeCell ref="AB410:AB411"/>
    <mergeCell ref="AC410:AC411"/>
    <mergeCell ref="AD410:AD411"/>
    <mergeCell ref="G410:G411"/>
    <mergeCell ref="H410:H411"/>
    <mergeCell ref="I410:I411"/>
    <mergeCell ref="J410:J411"/>
    <mergeCell ref="K410:K411"/>
    <mergeCell ref="V410:V411"/>
    <mergeCell ref="W410:W411"/>
    <mergeCell ref="X410:X411"/>
    <mergeCell ref="Y410:Y411"/>
    <mergeCell ref="Z410:Z411"/>
    <mergeCell ref="AA410:AA411"/>
    <mergeCell ref="AB418:AB419"/>
    <mergeCell ref="AC418:AC419"/>
    <mergeCell ref="AD418:AD419"/>
    <mergeCell ref="AB414:AB415"/>
    <mergeCell ref="AC414:AC415"/>
    <mergeCell ref="AE418:AE419"/>
    <mergeCell ref="AF418:AF419"/>
    <mergeCell ref="AG418:AG419"/>
    <mergeCell ref="A390:A391"/>
    <mergeCell ref="B390:B391"/>
    <mergeCell ref="C390:C391"/>
    <mergeCell ref="D390:D391"/>
    <mergeCell ref="E390:E391"/>
    <mergeCell ref="F390:F391"/>
    <mergeCell ref="G390:G391"/>
    <mergeCell ref="H390:H391"/>
    <mergeCell ref="I390:I391"/>
    <mergeCell ref="J390:J391"/>
    <mergeCell ref="K390:K391"/>
    <mergeCell ref="V390:V391"/>
    <mergeCell ref="W390:W391"/>
    <mergeCell ref="X390:X391"/>
    <mergeCell ref="Y390:Y391"/>
    <mergeCell ref="Z390:Z391"/>
    <mergeCell ref="AA390:AA391"/>
    <mergeCell ref="AB390:AB391"/>
    <mergeCell ref="AC390:AC391"/>
    <mergeCell ref="AD390:AD391"/>
    <mergeCell ref="AE390:AE391"/>
    <mergeCell ref="AF390:AF391"/>
    <mergeCell ref="AG390:AG391"/>
    <mergeCell ref="A418:A419"/>
    <mergeCell ref="B418:B419"/>
    <mergeCell ref="C418:C419"/>
    <mergeCell ref="D392:D393"/>
    <mergeCell ref="E392:E393"/>
    <mergeCell ref="F392:F393"/>
    <mergeCell ref="AE450:AE451"/>
    <mergeCell ref="AF450:AF451"/>
    <mergeCell ref="AG450:AG451"/>
    <mergeCell ref="A398:A399"/>
    <mergeCell ref="B398:B399"/>
    <mergeCell ref="C398:C399"/>
    <mergeCell ref="D398:D399"/>
    <mergeCell ref="E398:E399"/>
    <mergeCell ref="F398:F399"/>
    <mergeCell ref="G398:G399"/>
    <mergeCell ref="H398:H399"/>
    <mergeCell ref="I398:I399"/>
    <mergeCell ref="J398:J399"/>
    <mergeCell ref="K398:K399"/>
    <mergeCell ref="V398:V399"/>
    <mergeCell ref="W398:W399"/>
    <mergeCell ref="X398:X399"/>
    <mergeCell ref="Y398:Y399"/>
    <mergeCell ref="Z398:Z399"/>
    <mergeCell ref="AA398:AA399"/>
    <mergeCell ref="AB398:AB399"/>
    <mergeCell ref="AC398:AC399"/>
    <mergeCell ref="AD398:AD399"/>
    <mergeCell ref="AE398:AE399"/>
    <mergeCell ref="AF398:AF399"/>
    <mergeCell ref="AG398:AG399"/>
    <mergeCell ref="A450:A451"/>
    <mergeCell ref="B450:B451"/>
    <mergeCell ref="C450:C451"/>
    <mergeCell ref="D450:D451"/>
    <mergeCell ref="E450:E451"/>
    <mergeCell ref="F450:F451"/>
    <mergeCell ref="D426:D427"/>
    <mergeCell ref="E426:E427"/>
    <mergeCell ref="F426:F427"/>
    <mergeCell ref="G426:G427"/>
    <mergeCell ref="H426:H427"/>
    <mergeCell ref="I426:I427"/>
    <mergeCell ref="J426:J427"/>
    <mergeCell ref="K426:K427"/>
    <mergeCell ref="V426:V427"/>
    <mergeCell ref="W426:W427"/>
    <mergeCell ref="X426:X427"/>
    <mergeCell ref="Y426:Y427"/>
    <mergeCell ref="Z426:Z427"/>
    <mergeCell ref="AA426:AA427"/>
    <mergeCell ref="AB450:AB451"/>
    <mergeCell ref="AC450:AC451"/>
    <mergeCell ref="AD450:AD451"/>
    <mergeCell ref="G450:G451"/>
    <mergeCell ref="H450:H451"/>
    <mergeCell ref="I450:I451"/>
    <mergeCell ref="J450:J451"/>
    <mergeCell ref="K450:K451"/>
    <mergeCell ref="V450:V451"/>
    <mergeCell ref="W450:W451"/>
    <mergeCell ref="X450:X451"/>
    <mergeCell ref="Y450:Y451"/>
    <mergeCell ref="Z450:Z451"/>
    <mergeCell ref="AA450:AA451"/>
    <mergeCell ref="E442:E443"/>
    <mergeCell ref="F442:F443"/>
    <mergeCell ref="G442:G443"/>
    <mergeCell ref="H442:H443"/>
    <mergeCell ref="AG426:AG427"/>
    <mergeCell ref="AB426:AB427"/>
    <mergeCell ref="AC426:AC427"/>
    <mergeCell ref="AD426:AD427"/>
    <mergeCell ref="AE426:AE427"/>
    <mergeCell ref="AF426:AF427"/>
    <mergeCell ref="A436:A437"/>
    <mergeCell ref="B436:B437"/>
    <mergeCell ref="C436:C437"/>
    <mergeCell ref="D436:D437"/>
    <mergeCell ref="E436:E437"/>
    <mergeCell ref="F436:F437"/>
    <mergeCell ref="G436:G437"/>
    <mergeCell ref="H436:H437"/>
    <mergeCell ref="I436:I437"/>
    <mergeCell ref="J436:J437"/>
    <mergeCell ref="K436:K437"/>
    <mergeCell ref="V436:V437"/>
    <mergeCell ref="W436:W437"/>
    <mergeCell ref="X436:X437"/>
    <mergeCell ref="Y436:Y437"/>
    <mergeCell ref="Z436:Z437"/>
    <mergeCell ref="AA436:AA437"/>
    <mergeCell ref="AB436:AB437"/>
    <mergeCell ref="AC436:AC437"/>
    <mergeCell ref="AD436:AD437"/>
    <mergeCell ref="AE436:AE437"/>
    <mergeCell ref="AF436:AF437"/>
    <mergeCell ref="AG436:AG437"/>
    <mergeCell ref="A426:A427"/>
    <mergeCell ref="B426:B427"/>
    <mergeCell ref="C426:C427"/>
    <mergeCell ref="AE448:AE449"/>
    <mergeCell ref="AF448:AF449"/>
    <mergeCell ref="AG448:AG449"/>
    <mergeCell ref="A444:A445"/>
    <mergeCell ref="B444:B445"/>
    <mergeCell ref="C444:C445"/>
    <mergeCell ref="D444:D445"/>
    <mergeCell ref="E444:E445"/>
    <mergeCell ref="F444:F445"/>
    <mergeCell ref="G444:G445"/>
    <mergeCell ref="H444:H445"/>
    <mergeCell ref="I444:I445"/>
    <mergeCell ref="J444:J445"/>
    <mergeCell ref="K444:K445"/>
    <mergeCell ref="V444:V445"/>
    <mergeCell ref="W444:W445"/>
    <mergeCell ref="X444:X445"/>
    <mergeCell ref="Y444:Y445"/>
    <mergeCell ref="Z444:Z445"/>
    <mergeCell ref="AA444:AA445"/>
    <mergeCell ref="AB444:AB445"/>
    <mergeCell ref="AC444:AC445"/>
    <mergeCell ref="AD444:AD445"/>
    <mergeCell ref="AE444:AE445"/>
    <mergeCell ref="AF444:AF445"/>
    <mergeCell ref="AG444:AG445"/>
    <mergeCell ref="A448:A449"/>
    <mergeCell ref="B448:B449"/>
    <mergeCell ref="C448:C449"/>
    <mergeCell ref="D448:D449"/>
    <mergeCell ref="E448:E449"/>
    <mergeCell ref="F448:F449"/>
    <mergeCell ref="AB448:AB449"/>
    <mergeCell ref="AC448:AC449"/>
    <mergeCell ref="AD448:AD449"/>
    <mergeCell ref="G448:G449"/>
    <mergeCell ref="H448:H449"/>
    <mergeCell ref="I448:I449"/>
    <mergeCell ref="J448:J449"/>
    <mergeCell ref="K448:K449"/>
    <mergeCell ref="V448:V449"/>
    <mergeCell ref="W448:W449"/>
    <mergeCell ref="X448:X449"/>
    <mergeCell ref="Y448:Y449"/>
    <mergeCell ref="Z448:Z449"/>
    <mergeCell ref="AA448:AA449"/>
    <mergeCell ref="I442:I443"/>
    <mergeCell ref="J442:J443"/>
    <mergeCell ref="K442:K443"/>
    <mergeCell ref="V442:V443"/>
    <mergeCell ref="W442:W443"/>
    <mergeCell ref="X442:X443"/>
    <mergeCell ref="Y442:Y443"/>
    <mergeCell ref="Z442:Z443"/>
    <mergeCell ref="AA442:AA443"/>
    <mergeCell ref="AB442:AB443"/>
    <mergeCell ref="AC442:AC443"/>
    <mergeCell ref="AD442:AD443"/>
    <mergeCell ref="AF326:AF327"/>
    <mergeCell ref="AG326:AG327"/>
    <mergeCell ref="A392:A393"/>
    <mergeCell ref="B392:B393"/>
    <mergeCell ref="C392:C393"/>
    <mergeCell ref="V374:V375"/>
    <mergeCell ref="W374:W375"/>
    <mergeCell ref="X374:X375"/>
    <mergeCell ref="G392:G393"/>
    <mergeCell ref="H392:H393"/>
    <mergeCell ref="I392:I393"/>
    <mergeCell ref="J392:J393"/>
    <mergeCell ref="K392:K393"/>
    <mergeCell ref="V392:V393"/>
    <mergeCell ref="W392:W393"/>
    <mergeCell ref="X392:X393"/>
    <mergeCell ref="Y392:Y393"/>
    <mergeCell ref="Z392:Z393"/>
    <mergeCell ref="AA392:AA393"/>
    <mergeCell ref="AB392:AB393"/>
    <mergeCell ref="AC392:AC393"/>
    <mergeCell ref="AD392:AD393"/>
    <mergeCell ref="F386:F387"/>
    <mergeCell ref="G386:G387"/>
    <mergeCell ref="H386:H387"/>
    <mergeCell ref="I386:I387"/>
    <mergeCell ref="J386:J387"/>
    <mergeCell ref="K386:K387"/>
    <mergeCell ref="A326:A327"/>
    <mergeCell ref="X326:X327"/>
    <mergeCell ref="Y326:Y327"/>
    <mergeCell ref="V382:V383"/>
    <mergeCell ref="AF374:AF375"/>
    <mergeCell ref="AG374:AG375"/>
    <mergeCell ref="G384:G385"/>
    <mergeCell ref="H384:H385"/>
    <mergeCell ref="I384:I385"/>
    <mergeCell ref="J384:J385"/>
    <mergeCell ref="K384:K385"/>
    <mergeCell ref="V384:V385"/>
    <mergeCell ref="W384:W385"/>
    <mergeCell ref="X384:X385"/>
    <mergeCell ref="Y384:Y385"/>
    <mergeCell ref="Z384:Z385"/>
    <mergeCell ref="AA384:AA385"/>
    <mergeCell ref="AB384:AB385"/>
    <mergeCell ref="AC384:AC385"/>
    <mergeCell ref="AD384:AD385"/>
    <mergeCell ref="AE384:AE385"/>
    <mergeCell ref="AF384:AF385"/>
    <mergeCell ref="AG384:AG385"/>
    <mergeCell ref="AE376:AE377"/>
    <mergeCell ref="AF376:AF377"/>
    <mergeCell ref="AG376:AG377"/>
    <mergeCell ref="AE382:AE383"/>
    <mergeCell ref="AF382:AF383"/>
    <mergeCell ref="AG382:AG383"/>
    <mergeCell ref="Y374:Y375"/>
    <mergeCell ref="Z374:Z375"/>
    <mergeCell ref="AB374:AB375"/>
    <mergeCell ref="AA374:AA375"/>
    <mergeCell ref="W382:W383"/>
    <mergeCell ref="X382:X383"/>
    <mergeCell ref="Y382:Y383"/>
    <mergeCell ref="AF380:AF381"/>
    <mergeCell ref="AG380:AG381"/>
    <mergeCell ref="AF388:AF389"/>
    <mergeCell ref="AG388:AG389"/>
    <mergeCell ref="G416:G417"/>
    <mergeCell ref="H416:H417"/>
    <mergeCell ref="I416:I417"/>
    <mergeCell ref="J416:J417"/>
    <mergeCell ref="K416:K417"/>
    <mergeCell ref="AE392:AE393"/>
    <mergeCell ref="AF392:AF393"/>
    <mergeCell ref="AG392:AG393"/>
    <mergeCell ref="AE410:AE411"/>
    <mergeCell ref="AF410:AF411"/>
    <mergeCell ref="AG410:AG411"/>
    <mergeCell ref="AD414:AD415"/>
    <mergeCell ref="AE414:AE415"/>
    <mergeCell ref="AF414:AF415"/>
    <mergeCell ref="AG414:AG415"/>
    <mergeCell ref="AB394:AB395"/>
    <mergeCell ref="AC394:AC395"/>
    <mergeCell ref="AD394:AD395"/>
    <mergeCell ref="AE394:AE395"/>
    <mergeCell ref="AF394:AF395"/>
    <mergeCell ref="AG394:AG395"/>
    <mergeCell ref="AB408:AB409"/>
    <mergeCell ref="AC408:AC409"/>
    <mergeCell ref="AD408:AD409"/>
    <mergeCell ref="AE408:AE409"/>
    <mergeCell ref="AF408:AF409"/>
    <mergeCell ref="AG408:AG409"/>
    <mergeCell ref="Z400:Z401"/>
    <mergeCell ref="AB400:AB401"/>
    <mergeCell ref="AC400:AC401"/>
    <mergeCell ref="A2:L2"/>
    <mergeCell ref="A5:L5"/>
    <mergeCell ref="A4:L4"/>
    <mergeCell ref="H388:H389"/>
    <mergeCell ref="I388:I389"/>
    <mergeCell ref="J388:J389"/>
    <mergeCell ref="K388:K389"/>
    <mergeCell ref="V388:V389"/>
    <mergeCell ref="W388:W389"/>
    <mergeCell ref="X388:X389"/>
    <mergeCell ref="Y388:Y389"/>
    <mergeCell ref="Z388:Z389"/>
    <mergeCell ref="AA388:AA389"/>
    <mergeCell ref="AB388:AB389"/>
    <mergeCell ref="AC388:AC389"/>
    <mergeCell ref="AB336:AB337"/>
    <mergeCell ref="B336:B337"/>
    <mergeCell ref="C336:C337"/>
    <mergeCell ref="D336:D337"/>
    <mergeCell ref="E336:E337"/>
    <mergeCell ref="V368:V369"/>
    <mergeCell ref="W368:W369"/>
    <mergeCell ref="X368:X369"/>
    <mergeCell ref="Y368:Y369"/>
    <mergeCell ref="Z368:Z369"/>
    <mergeCell ref="AA368:AA369"/>
    <mergeCell ref="B360:B361"/>
    <mergeCell ref="C360:C361"/>
    <mergeCell ref="D360:D361"/>
    <mergeCell ref="E360:E361"/>
    <mergeCell ref="AD388:AD389"/>
    <mergeCell ref="AE388:AE389"/>
    <mergeCell ref="AC374:AC375"/>
    <mergeCell ref="AD374:AD375"/>
    <mergeCell ref="AE374:AE375"/>
    <mergeCell ref="B326:B327"/>
    <mergeCell ref="C326:C327"/>
    <mergeCell ref="D326:D327"/>
    <mergeCell ref="E326:E327"/>
    <mergeCell ref="F326:F327"/>
    <mergeCell ref="G326:G327"/>
    <mergeCell ref="H326:H327"/>
    <mergeCell ref="I326:I327"/>
    <mergeCell ref="J326:J327"/>
    <mergeCell ref="K326:K327"/>
    <mergeCell ref="V326:V327"/>
    <mergeCell ref="W326:W327"/>
    <mergeCell ref="F360:F361"/>
    <mergeCell ref="G360:G361"/>
    <mergeCell ref="H360:H361"/>
    <mergeCell ref="I360:I361"/>
    <mergeCell ref="J360:J361"/>
    <mergeCell ref="K360:K361"/>
    <mergeCell ref="V360:V361"/>
    <mergeCell ref="W360:W361"/>
    <mergeCell ref="X360:X361"/>
    <mergeCell ref="Y360:Y361"/>
    <mergeCell ref="Z360:Z361"/>
    <mergeCell ref="AA360:AA361"/>
    <mergeCell ref="AE326:AE327"/>
    <mergeCell ref="Z382:Z383"/>
    <mergeCell ref="AA382:AA383"/>
  </mergeCells>
  <pageMargins left="0.70866141732283472" right="0.70866141732283472" top="0.74803149606299213" bottom="0.74803149606299213" header="0.31496062992125984" footer="0.31496062992125984"/>
  <pageSetup paperSize="9" scale="48" fitToWidth="3" fitToHeight="100" orientation="landscape" r:id="rId1"/>
  <rowBreaks count="14" manualBreakCount="14">
    <brk id="119" max="16383" man="1"/>
    <brk id="131" max="16383" man="1"/>
    <brk id="145" max="16383" man="1"/>
    <brk id="173" max="16383" man="1"/>
    <brk id="199" max="16383" man="1"/>
    <brk id="211" max="16383" man="1"/>
    <brk id="223" max="16383" man="1"/>
    <brk id="235" max="16383" man="1"/>
    <brk id="247" max="16383" man="1"/>
    <brk id="317" max="16383" man="1"/>
    <brk id="369" max="16383" man="1"/>
    <brk id="393" max="16383" man="1"/>
    <brk id="433" max="16383" man="1"/>
    <brk id="445" max="16383" man="1"/>
  </rowBreaks>
  <colBreaks count="1" manualBreakCount="1">
    <brk id="12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G53"/>
  <sheetViews>
    <sheetView topLeftCell="A4" zoomScaleNormal="100" workbookViewId="0">
      <pane xSplit="7" ySplit="5" topLeftCell="AC9" activePane="bottomRight" state="frozen"/>
      <selection activeCell="A4" sqref="A4"/>
      <selection pane="topRight" activeCell="H4" sqref="H4"/>
      <selection pane="bottomLeft" activeCell="A10" sqref="A10"/>
      <selection pane="bottomRight" activeCell="W26" sqref="W26:W28"/>
    </sheetView>
  </sheetViews>
  <sheetFormatPr defaultRowHeight="12.75"/>
  <cols>
    <col min="1" max="1" width="12.85546875" customWidth="1"/>
    <col min="2" max="2" width="15" customWidth="1"/>
    <col min="3" max="3" width="39.42578125" customWidth="1"/>
    <col min="4" max="4" width="16.7109375" bestFit="1" customWidth="1"/>
    <col min="5" max="5" width="16.7109375" customWidth="1"/>
    <col min="6" max="6" width="33.42578125" customWidth="1"/>
    <col min="7" max="7" width="21.140625" customWidth="1"/>
    <col min="8" max="8" width="14.85546875" customWidth="1"/>
    <col min="9" max="9" width="26" customWidth="1"/>
    <col min="10" max="10" width="23.28515625" customWidth="1"/>
    <col min="11" max="11" width="36.28515625" customWidth="1"/>
    <col min="12" max="12" width="15.140625" customWidth="1"/>
    <col min="13" max="13" width="14" customWidth="1"/>
    <col min="14" max="14" width="20" customWidth="1"/>
    <col min="15" max="15" width="15.140625" customWidth="1"/>
    <col min="16" max="16" width="36.85546875" customWidth="1"/>
    <col min="17" max="18" width="30.85546875" customWidth="1"/>
    <col min="19" max="19" width="20.85546875" customWidth="1"/>
    <col min="20" max="20" width="29.42578125" customWidth="1"/>
    <col min="21" max="21" width="14.28515625" customWidth="1"/>
    <col min="22" max="22" width="20.42578125" customWidth="1"/>
    <col min="23" max="23" width="26.28515625" customWidth="1"/>
    <col min="24" max="24" width="20.140625" customWidth="1"/>
    <col min="25" max="25" width="21.28515625" customWidth="1"/>
    <col min="26" max="26" width="33.5703125" customWidth="1"/>
    <col min="27" max="27" width="23.140625" customWidth="1"/>
    <col min="28" max="28" width="36.140625" customWidth="1"/>
    <col min="29" max="29" width="32.42578125" customWidth="1"/>
    <col min="30" max="30" width="35.140625" customWidth="1"/>
  </cols>
  <sheetData>
    <row r="2" spans="1:30" ht="15.75">
      <c r="A2" s="230" t="s">
        <v>1267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69"/>
    </row>
    <row r="4" spans="1:30" ht="15.75" customHeight="1">
      <c r="A4" s="194" t="s">
        <v>1322</v>
      </c>
      <c r="B4" s="194"/>
      <c r="C4" s="194"/>
      <c r="D4" s="194"/>
      <c r="E4" s="194"/>
      <c r="F4" s="194"/>
      <c r="G4" s="194"/>
      <c r="H4" s="194"/>
      <c r="I4" s="194"/>
      <c r="J4" s="194"/>
      <c r="K4" s="194"/>
      <c r="L4" s="145"/>
    </row>
    <row r="5" spans="1:30" ht="15.75" customHeight="1">
      <c r="A5" s="252" t="s">
        <v>2103</v>
      </c>
      <c r="B5" s="252"/>
      <c r="C5" s="252"/>
      <c r="D5" s="252"/>
      <c r="E5" s="252"/>
      <c r="F5" s="252"/>
      <c r="G5" s="252"/>
      <c r="H5" s="252"/>
      <c r="I5" s="252"/>
      <c r="J5" s="252"/>
      <c r="K5" s="252"/>
      <c r="L5" s="148"/>
      <c r="M5" s="148"/>
      <c r="N5" s="148"/>
      <c r="O5" s="148"/>
      <c r="P5" s="148"/>
      <c r="Q5" s="148"/>
      <c r="R5" s="148"/>
      <c r="S5" s="148"/>
      <c r="T5" s="148"/>
      <c r="U5" s="148"/>
      <c r="V5" s="148"/>
      <c r="W5" s="148"/>
      <c r="X5" s="148"/>
      <c r="Y5" s="148"/>
      <c r="Z5" s="148"/>
      <c r="AA5" s="148"/>
      <c r="AB5" s="148"/>
      <c r="AC5" s="148"/>
      <c r="AD5" s="148"/>
    </row>
    <row r="6" spans="1:30" s="29" customFormat="1" ht="57" customHeight="1">
      <c r="A6" s="213" t="s">
        <v>0</v>
      </c>
      <c r="B6" s="213" t="s">
        <v>1198</v>
      </c>
      <c r="C6" s="213" t="s">
        <v>1199</v>
      </c>
      <c r="D6" s="213" t="s">
        <v>1200</v>
      </c>
      <c r="E6" s="216" t="s">
        <v>1210</v>
      </c>
      <c r="F6" s="216"/>
      <c r="G6" s="216" t="s">
        <v>1236</v>
      </c>
      <c r="H6" s="216"/>
      <c r="I6" s="216" t="s">
        <v>1237</v>
      </c>
      <c r="J6" s="216"/>
      <c r="K6" s="216" t="s">
        <v>1203</v>
      </c>
      <c r="L6" s="216"/>
      <c r="M6" s="216"/>
      <c r="N6" s="216"/>
      <c r="O6" s="216"/>
      <c r="P6" s="216"/>
      <c r="Q6" s="216" t="s">
        <v>1221</v>
      </c>
      <c r="R6" s="216"/>
      <c r="S6" s="216"/>
      <c r="T6" s="216"/>
      <c r="U6" s="216" t="s">
        <v>1225</v>
      </c>
      <c r="V6" s="216"/>
      <c r="W6" s="213" t="s">
        <v>1205</v>
      </c>
      <c r="X6" s="213" t="s">
        <v>1235</v>
      </c>
      <c r="Y6" s="213"/>
      <c r="Z6" s="213" t="s">
        <v>1206</v>
      </c>
      <c r="AA6" s="213" t="s">
        <v>1230</v>
      </c>
      <c r="AB6" s="213"/>
      <c r="AC6" s="213" t="s">
        <v>1207</v>
      </c>
      <c r="AD6" s="213" t="s">
        <v>1209</v>
      </c>
    </row>
    <row r="7" spans="1:30" s="29" customFormat="1" ht="101.25" customHeight="1">
      <c r="A7" s="213"/>
      <c r="B7" s="213"/>
      <c r="C7" s="213"/>
      <c r="D7" s="213"/>
      <c r="E7" s="90" t="s">
        <v>1194</v>
      </c>
      <c r="F7" s="90" t="s">
        <v>1210</v>
      </c>
      <c r="G7" s="90" t="s">
        <v>493</v>
      </c>
      <c r="H7" s="90" t="s">
        <v>1211</v>
      </c>
      <c r="I7" s="90" t="s">
        <v>1212</v>
      </c>
      <c r="J7" s="90" t="s">
        <v>1213</v>
      </c>
      <c r="K7" s="90" t="s">
        <v>1216</v>
      </c>
      <c r="L7" s="90" t="s">
        <v>1217</v>
      </c>
      <c r="M7" s="90" t="s">
        <v>1218</v>
      </c>
      <c r="N7" s="90" t="s">
        <v>1219</v>
      </c>
      <c r="O7" s="90" t="s">
        <v>1194</v>
      </c>
      <c r="P7" s="90" t="s">
        <v>1220</v>
      </c>
      <c r="Q7" s="90" t="s">
        <v>1222</v>
      </c>
      <c r="R7" s="90" t="s">
        <v>1223</v>
      </c>
      <c r="S7" s="90" t="s">
        <v>1224</v>
      </c>
      <c r="T7" s="90" t="s">
        <v>1231</v>
      </c>
      <c r="U7" s="90" t="s">
        <v>1226</v>
      </c>
      <c r="V7" s="90" t="s">
        <v>3148</v>
      </c>
      <c r="W7" s="213"/>
      <c r="X7" s="90" t="s">
        <v>1233</v>
      </c>
      <c r="Y7" s="90" t="s">
        <v>1234</v>
      </c>
      <c r="Z7" s="213"/>
      <c r="AA7" s="90" t="s">
        <v>1228</v>
      </c>
      <c r="AB7" s="37" t="s">
        <v>1229</v>
      </c>
      <c r="AC7" s="213"/>
      <c r="AD7" s="213"/>
    </row>
    <row r="8" spans="1:30" s="29" customFormat="1" ht="15.75">
      <c r="A8" s="90">
        <v>1</v>
      </c>
      <c r="B8" s="90">
        <v>2</v>
      </c>
      <c r="C8" s="90">
        <v>3</v>
      </c>
      <c r="D8" s="90">
        <v>4</v>
      </c>
      <c r="E8" s="90">
        <v>5</v>
      </c>
      <c r="F8" s="90">
        <v>6</v>
      </c>
      <c r="G8" s="90">
        <v>7</v>
      </c>
      <c r="H8" s="90">
        <v>8</v>
      </c>
      <c r="I8" s="90">
        <v>9</v>
      </c>
      <c r="J8" s="90">
        <v>10</v>
      </c>
      <c r="K8" s="90">
        <v>11</v>
      </c>
      <c r="L8" s="90">
        <v>12</v>
      </c>
      <c r="M8" s="90">
        <v>13</v>
      </c>
      <c r="N8" s="90">
        <v>14</v>
      </c>
      <c r="O8" s="90">
        <v>15</v>
      </c>
      <c r="P8" s="90">
        <v>16</v>
      </c>
      <c r="Q8" s="90">
        <v>17</v>
      </c>
      <c r="R8" s="90">
        <v>18</v>
      </c>
      <c r="S8" s="90">
        <v>19</v>
      </c>
      <c r="T8" s="90">
        <v>20</v>
      </c>
      <c r="U8" s="90">
        <v>21</v>
      </c>
      <c r="V8" s="90">
        <v>22</v>
      </c>
      <c r="W8" s="90">
        <v>24</v>
      </c>
      <c r="X8" s="90">
        <v>25</v>
      </c>
      <c r="Y8" s="90">
        <v>26</v>
      </c>
      <c r="Z8" s="90">
        <v>27</v>
      </c>
      <c r="AA8" s="90">
        <v>28</v>
      </c>
      <c r="AB8" s="90">
        <v>29</v>
      </c>
      <c r="AC8" s="90">
        <v>30</v>
      </c>
      <c r="AD8" s="90">
        <v>31</v>
      </c>
    </row>
    <row r="9" spans="1:30" ht="63">
      <c r="A9" s="82" t="s">
        <v>2104</v>
      </c>
      <c r="B9" s="82" t="s">
        <v>1951</v>
      </c>
      <c r="C9" s="89" t="s">
        <v>3153</v>
      </c>
      <c r="D9" s="94" t="s">
        <v>2289</v>
      </c>
      <c r="E9" s="82">
        <v>1634495</v>
      </c>
      <c r="F9" s="88" t="s">
        <v>3146</v>
      </c>
      <c r="G9" s="82" t="s">
        <v>467</v>
      </c>
      <c r="H9" s="99">
        <v>41086</v>
      </c>
      <c r="I9" s="94" t="s">
        <v>3151</v>
      </c>
      <c r="J9" s="82" t="s">
        <v>3152</v>
      </c>
      <c r="K9" s="98" t="s">
        <v>1325</v>
      </c>
      <c r="L9" s="98"/>
      <c r="M9" s="98"/>
      <c r="N9" s="51"/>
      <c r="O9" s="51" t="s">
        <v>1696</v>
      </c>
      <c r="P9" s="50" t="s">
        <v>1697</v>
      </c>
      <c r="Q9" s="82" t="s">
        <v>1304</v>
      </c>
      <c r="R9" s="98" t="s">
        <v>553</v>
      </c>
      <c r="S9" s="99">
        <v>42618</v>
      </c>
      <c r="T9" s="98" t="s">
        <v>3147</v>
      </c>
      <c r="U9" s="82" t="s">
        <v>2289</v>
      </c>
      <c r="V9" s="82">
        <v>39.799999999999997</v>
      </c>
      <c r="W9" s="164" t="s">
        <v>3672</v>
      </c>
      <c r="X9" s="86">
        <v>75424.98</v>
      </c>
      <c r="Y9" s="86">
        <v>1018513.44</v>
      </c>
      <c r="Z9" s="98" t="s">
        <v>1301</v>
      </c>
      <c r="AA9" s="88" t="s">
        <v>3149</v>
      </c>
      <c r="AB9" s="88" t="s">
        <v>3170</v>
      </c>
      <c r="AC9" s="88" t="s">
        <v>3150</v>
      </c>
      <c r="AD9" s="47"/>
    </row>
    <row r="10" spans="1:30" ht="15.75">
      <c r="A10" s="214" t="s">
        <v>3012</v>
      </c>
      <c r="B10" s="214" t="s">
        <v>1951</v>
      </c>
      <c r="C10" s="88" t="s">
        <v>3163</v>
      </c>
      <c r="D10" s="214" t="s">
        <v>2289</v>
      </c>
      <c r="E10" s="214">
        <v>1634495</v>
      </c>
      <c r="F10" s="203" t="s">
        <v>3164</v>
      </c>
      <c r="G10" s="214" t="s">
        <v>468</v>
      </c>
      <c r="H10" s="219">
        <v>41086</v>
      </c>
      <c r="I10" s="214" t="s">
        <v>3151</v>
      </c>
      <c r="J10" s="214" t="s">
        <v>3152</v>
      </c>
      <c r="K10" s="222" t="s">
        <v>1325</v>
      </c>
      <c r="L10" s="214"/>
      <c r="M10" s="214"/>
      <c r="N10" s="214"/>
      <c r="O10" s="214">
        <v>1634000</v>
      </c>
      <c r="P10" s="203" t="s">
        <v>1697</v>
      </c>
      <c r="Q10" s="214" t="s">
        <v>1304</v>
      </c>
      <c r="R10" s="203" t="s">
        <v>547</v>
      </c>
      <c r="S10" s="219">
        <v>42306</v>
      </c>
      <c r="T10" s="203" t="s">
        <v>3165</v>
      </c>
      <c r="U10" s="214" t="s">
        <v>2289</v>
      </c>
      <c r="V10" s="214">
        <v>54.7</v>
      </c>
      <c r="W10" s="220" t="s">
        <v>3685</v>
      </c>
      <c r="X10" s="254">
        <v>103661.97</v>
      </c>
      <c r="Y10" s="220">
        <v>1416813.69</v>
      </c>
      <c r="Z10" s="197" t="s">
        <v>1301</v>
      </c>
      <c r="AA10" s="203" t="s">
        <v>3149</v>
      </c>
      <c r="AB10" s="222" t="s">
        <v>3166</v>
      </c>
      <c r="AC10" s="203" t="s">
        <v>3167</v>
      </c>
      <c r="AD10" s="203"/>
    </row>
    <row r="11" spans="1:30" ht="15.75">
      <c r="A11" s="214"/>
      <c r="B11" s="214"/>
      <c r="C11" s="88" t="s">
        <v>81</v>
      </c>
      <c r="D11" s="214"/>
      <c r="E11" s="214"/>
      <c r="F11" s="203"/>
      <c r="G11" s="214"/>
      <c r="H11" s="214"/>
      <c r="I11" s="214"/>
      <c r="J11" s="214"/>
      <c r="K11" s="222"/>
      <c r="L11" s="214"/>
      <c r="M11" s="214"/>
      <c r="N11" s="214"/>
      <c r="O11" s="214"/>
      <c r="P11" s="203"/>
      <c r="Q11" s="214"/>
      <c r="R11" s="203"/>
      <c r="S11" s="214"/>
      <c r="T11" s="203"/>
      <c r="U11" s="214"/>
      <c r="V11" s="214"/>
      <c r="W11" s="220"/>
      <c r="X11" s="254"/>
      <c r="Y11" s="220"/>
      <c r="Z11" s="212"/>
      <c r="AA11" s="203"/>
      <c r="AB11" s="222"/>
      <c r="AC11" s="203"/>
      <c r="AD11" s="203"/>
    </row>
    <row r="12" spans="1:30" ht="18.75" customHeight="1">
      <c r="A12" s="214"/>
      <c r="B12" s="214"/>
      <c r="C12" s="88" t="s">
        <v>82</v>
      </c>
      <c r="D12" s="214"/>
      <c r="E12" s="214"/>
      <c r="F12" s="203"/>
      <c r="G12" s="214"/>
      <c r="H12" s="214"/>
      <c r="I12" s="214"/>
      <c r="J12" s="214"/>
      <c r="K12" s="222"/>
      <c r="L12" s="214"/>
      <c r="M12" s="214"/>
      <c r="N12" s="214"/>
      <c r="O12" s="214"/>
      <c r="P12" s="203"/>
      <c r="Q12" s="214"/>
      <c r="R12" s="203"/>
      <c r="S12" s="214"/>
      <c r="T12" s="203"/>
      <c r="U12" s="214"/>
      <c r="V12" s="214"/>
      <c r="W12" s="220"/>
      <c r="X12" s="254"/>
      <c r="Y12" s="220"/>
      <c r="Z12" s="198"/>
      <c r="AA12" s="100"/>
      <c r="AB12" s="43"/>
      <c r="AC12" s="100"/>
      <c r="AD12" s="203"/>
    </row>
    <row r="13" spans="1:30" ht="18.75" customHeight="1">
      <c r="A13" s="214" t="s">
        <v>3013</v>
      </c>
      <c r="B13" s="214" t="s">
        <v>1951</v>
      </c>
      <c r="C13" s="89" t="s">
        <v>3162</v>
      </c>
      <c r="D13" s="214" t="s">
        <v>2289</v>
      </c>
      <c r="E13" s="214">
        <v>1634495</v>
      </c>
      <c r="F13" s="203" t="s">
        <v>3168</v>
      </c>
      <c r="G13" s="214" t="s">
        <v>472</v>
      </c>
      <c r="H13" s="219">
        <v>41086</v>
      </c>
      <c r="I13" s="214" t="s">
        <v>3151</v>
      </c>
      <c r="J13" s="214" t="s">
        <v>3152</v>
      </c>
      <c r="K13" s="222" t="s">
        <v>1325</v>
      </c>
      <c r="L13" s="214"/>
      <c r="M13" s="214"/>
      <c r="N13" s="214"/>
      <c r="O13" s="214">
        <v>1634000</v>
      </c>
      <c r="P13" s="203" t="s">
        <v>1697</v>
      </c>
      <c r="Q13" s="214" t="s">
        <v>1304</v>
      </c>
      <c r="R13" s="197" t="s">
        <v>553</v>
      </c>
      <c r="S13" s="219">
        <v>42618</v>
      </c>
      <c r="T13" s="197" t="s">
        <v>3169</v>
      </c>
      <c r="U13" s="214" t="s">
        <v>2289</v>
      </c>
      <c r="V13" s="214">
        <v>55</v>
      </c>
      <c r="W13" s="220" t="s">
        <v>3673</v>
      </c>
      <c r="X13" s="220">
        <v>104230.5</v>
      </c>
      <c r="Y13" s="220">
        <v>1424584.15</v>
      </c>
      <c r="Z13" s="197" t="s">
        <v>1301</v>
      </c>
      <c r="AA13" s="197" t="s">
        <v>3149</v>
      </c>
      <c r="AB13" s="206" t="s">
        <v>3224</v>
      </c>
      <c r="AC13" s="201" t="s">
        <v>3223</v>
      </c>
      <c r="AD13" s="217"/>
    </row>
    <row r="14" spans="1:30" ht="18.75" customHeight="1">
      <c r="A14" s="214"/>
      <c r="B14" s="214"/>
      <c r="C14" s="89" t="s">
        <v>111</v>
      </c>
      <c r="D14" s="214"/>
      <c r="E14" s="214"/>
      <c r="F14" s="203"/>
      <c r="G14" s="214"/>
      <c r="H14" s="214"/>
      <c r="I14" s="214"/>
      <c r="J14" s="214"/>
      <c r="K14" s="222"/>
      <c r="L14" s="214"/>
      <c r="M14" s="214"/>
      <c r="N14" s="214"/>
      <c r="O14" s="214"/>
      <c r="P14" s="203"/>
      <c r="Q14" s="214"/>
      <c r="R14" s="212"/>
      <c r="S14" s="214"/>
      <c r="T14" s="212"/>
      <c r="U14" s="214"/>
      <c r="V14" s="214"/>
      <c r="W14" s="220"/>
      <c r="X14" s="220"/>
      <c r="Y14" s="220"/>
      <c r="Z14" s="212"/>
      <c r="AA14" s="198"/>
      <c r="AB14" s="207"/>
      <c r="AC14" s="202"/>
      <c r="AD14" s="255"/>
    </row>
    <row r="15" spans="1:30" ht="31.5">
      <c r="A15" s="214"/>
      <c r="B15" s="214"/>
      <c r="C15" s="89" t="s">
        <v>112</v>
      </c>
      <c r="D15" s="214"/>
      <c r="E15" s="214"/>
      <c r="F15" s="203"/>
      <c r="G15" s="214"/>
      <c r="H15" s="214"/>
      <c r="I15" s="214"/>
      <c r="J15" s="214"/>
      <c r="K15" s="222"/>
      <c r="L15" s="214"/>
      <c r="M15" s="214"/>
      <c r="N15" s="214"/>
      <c r="O15" s="214"/>
      <c r="P15" s="203"/>
      <c r="Q15" s="214"/>
      <c r="R15" s="198"/>
      <c r="S15" s="214"/>
      <c r="T15" s="198"/>
      <c r="U15" s="214"/>
      <c r="V15" s="214"/>
      <c r="W15" s="220"/>
      <c r="X15" s="220"/>
      <c r="Y15" s="220"/>
      <c r="Z15" s="198"/>
      <c r="AA15" s="98" t="s">
        <v>3149</v>
      </c>
      <c r="AB15" s="43" t="s">
        <v>3224</v>
      </c>
      <c r="AC15" s="98" t="s">
        <v>3223</v>
      </c>
      <c r="AD15" s="218"/>
    </row>
    <row r="16" spans="1:30" ht="18.75" customHeight="1">
      <c r="A16" s="214" t="s">
        <v>3014</v>
      </c>
      <c r="B16" s="214" t="s">
        <v>1951</v>
      </c>
      <c r="C16" s="89" t="s">
        <v>3161</v>
      </c>
      <c r="D16" s="214" t="s">
        <v>2289</v>
      </c>
      <c r="E16" s="214">
        <v>1634495</v>
      </c>
      <c r="F16" s="203" t="s">
        <v>3171</v>
      </c>
      <c r="G16" s="214" t="s">
        <v>473</v>
      </c>
      <c r="H16" s="219">
        <v>41086</v>
      </c>
      <c r="I16" s="214" t="s">
        <v>3151</v>
      </c>
      <c r="J16" s="214" t="s">
        <v>3152</v>
      </c>
      <c r="K16" s="222" t="s">
        <v>1325</v>
      </c>
      <c r="L16" s="214"/>
      <c r="M16" s="214"/>
      <c r="N16" s="214"/>
      <c r="O16" s="214">
        <v>1634000</v>
      </c>
      <c r="P16" s="203" t="s">
        <v>1697</v>
      </c>
      <c r="Q16" s="214" t="s">
        <v>1304</v>
      </c>
      <c r="R16" s="197" t="s">
        <v>553</v>
      </c>
      <c r="S16" s="219">
        <v>42618</v>
      </c>
      <c r="T16" s="197" t="s">
        <v>3172</v>
      </c>
      <c r="U16" s="214" t="s">
        <v>2289</v>
      </c>
      <c r="V16" s="214">
        <v>56</v>
      </c>
      <c r="W16" s="220" t="s">
        <v>3675</v>
      </c>
      <c r="X16" s="220">
        <v>106125.6</v>
      </c>
      <c r="Y16" s="220">
        <v>1450485.68</v>
      </c>
      <c r="Z16" s="197" t="s">
        <v>1301</v>
      </c>
      <c r="AA16" s="201"/>
      <c r="AB16" s="199"/>
      <c r="AC16" s="201"/>
      <c r="AD16" s="217"/>
    </row>
    <row r="17" spans="1:30" ht="15.75">
      <c r="A17" s="214"/>
      <c r="B17" s="214"/>
      <c r="C17" s="89" t="s">
        <v>113</v>
      </c>
      <c r="D17" s="214"/>
      <c r="E17" s="214"/>
      <c r="F17" s="203"/>
      <c r="G17" s="214"/>
      <c r="H17" s="214"/>
      <c r="I17" s="214"/>
      <c r="J17" s="214"/>
      <c r="K17" s="222"/>
      <c r="L17" s="214"/>
      <c r="M17" s="214"/>
      <c r="N17" s="214"/>
      <c r="O17" s="214"/>
      <c r="P17" s="203"/>
      <c r="Q17" s="214"/>
      <c r="R17" s="212"/>
      <c r="S17" s="214"/>
      <c r="T17" s="212"/>
      <c r="U17" s="214"/>
      <c r="V17" s="214"/>
      <c r="W17" s="220"/>
      <c r="X17" s="220"/>
      <c r="Y17" s="220"/>
      <c r="Z17" s="212"/>
      <c r="AA17" s="202"/>
      <c r="AB17" s="200"/>
      <c r="AC17" s="202"/>
      <c r="AD17" s="255"/>
    </row>
    <row r="18" spans="1:30" ht="31.5">
      <c r="A18" s="214"/>
      <c r="B18" s="214"/>
      <c r="C18" s="89" t="s">
        <v>114</v>
      </c>
      <c r="D18" s="214"/>
      <c r="E18" s="214"/>
      <c r="F18" s="203"/>
      <c r="G18" s="214"/>
      <c r="H18" s="214"/>
      <c r="I18" s="214"/>
      <c r="J18" s="214"/>
      <c r="K18" s="222"/>
      <c r="L18" s="214"/>
      <c r="M18" s="214"/>
      <c r="N18" s="214"/>
      <c r="O18" s="214"/>
      <c r="P18" s="203"/>
      <c r="Q18" s="214"/>
      <c r="R18" s="198"/>
      <c r="S18" s="214"/>
      <c r="T18" s="198"/>
      <c r="U18" s="214"/>
      <c r="V18" s="214"/>
      <c r="W18" s="220"/>
      <c r="X18" s="220"/>
      <c r="Y18" s="220"/>
      <c r="Z18" s="198"/>
      <c r="AA18" s="98" t="s">
        <v>3149</v>
      </c>
      <c r="AB18" s="43" t="s">
        <v>3173</v>
      </c>
      <c r="AC18" s="98" t="s">
        <v>3174</v>
      </c>
      <c r="AD18" s="218"/>
    </row>
    <row r="19" spans="1:30" ht="18.75" customHeight="1">
      <c r="A19" s="214" t="s">
        <v>3015</v>
      </c>
      <c r="B19" s="214" t="s">
        <v>1951</v>
      </c>
      <c r="C19" s="89" t="s">
        <v>3160</v>
      </c>
      <c r="D19" s="214" t="s">
        <v>2289</v>
      </c>
      <c r="E19" s="214">
        <v>1634495</v>
      </c>
      <c r="F19" s="203" t="s">
        <v>3175</v>
      </c>
      <c r="G19" s="214" t="s">
        <v>474</v>
      </c>
      <c r="H19" s="219">
        <v>41086</v>
      </c>
      <c r="I19" s="214" t="s">
        <v>3151</v>
      </c>
      <c r="J19" s="214" t="s">
        <v>3152</v>
      </c>
      <c r="K19" s="222" t="s">
        <v>1325</v>
      </c>
      <c r="L19" s="214"/>
      <c r="M19" s="214"/>
      <c r="N19" s="214"/>
      <c r="O19" s="214">
        <v>1634000</v>
      </c>
      <c r="P19" s="203" t="s">
        <v>1697</v>
      </c>
      <c r="Q19" s="214" t="s">
        <v>1304</v>
      </c>
      <c r="R19" s="197" t="s">
        <v>553</v>
      </c>
      <c r="S19" s="219">
        <v>42618</v>
      </c>
      <c r="T19" s="197" t="s">
        <v>3176</v>
      </c>
      <c r="U19" s="214" t="s">
        <v>2289</v>
      </c>
      <c r="V19" s="214">
        <v>54</v>
      </c>
      <c r="W19" s="220" t="s">
        <v>3677</v>
      </c>
      <c r="X19" s="220">
        <v>102335.4</v>
      </c>
      <c r="Y19" s="220">
        <v>1398682.62</v>
      </c>
      <c r="Z19" s="197" t="s">
        <v>1301</v>
      </c>
      <c r="AA19" s="203" t="s">
        <v>3149</v>
      </c>
      <c r="AB19" s="222" t="s">
        <v>3177</v>
      </c>
      <c r="AC19" s="197" t="s">
        <v>3179</v>
      </c>
      <c r="AD19" s="217"/>
    </row>
    <row r="20" spans="1:30" ht="18.75" customHeight="1">
      <c r="A20" s="214"/>
      <c r="B20" s="214"/>
      <c r="C20" s="89" t="s">
        <v>115</v>
      </c>
      <c r="D20" s="214"/>
      <c r="E20" s="214"/>
      <c r="F20" s="203"/>
      <c r="G20" s="214"/>
      <c r="H20" s="214"/>
      <c r="I20" s="214"/>
      <c r="J20" s="214"/>
      <c r="K20" s="222"/>
      <c r="L20" s="214"/>
      <c r="M20" s="214"/>
      <c r="N20" s="214"/>
      <c r="O20" s="214"/>
      <c r="P20" s="203"/>
      <c r="Q20" s="214"/>
      <c r="R20" s="212"/>
      <c r="S20" s="214"/>
      <c r="T20" s="212"/>
      <c r="U20" s="214"/>
      <c r="V20" s="214"/>
      <c r="W20" s="220"/>
      <c r="X20" s="220"/>
      <c r="Y20" s="220"/>
      <c r="Z20" s="212"/>
      <c r="AA20" s="203"/>
      <c r="AB20" s="222"/>
      <c r="AC20" s="198"/>
      <c r="AD20" s="255"/>
    </row>
    <row r="21" spans="1:30" ht="31.5">
      <c r="A21" s="214"/>
      <c r="B21" s="214"/>
      <c r="C21" s="89" t="s">
        <v>116</v>
      </c>
      <c r="D21" s="214"/>
      <c r="E21" s="214"/>
      <c r="F21" s="203"/>
      <c r="G21" s="214"/>
      <c r="H21" s="214"/>
      <c r="I21" s="214"/>
      <c r="J21" s="214"/>
      <c r="K21" s="222"/>
      <c r="L21" s="214"/>
      <c r="M21" s="214"/>
      <c r="N21" s="214"/>
      <c r="O21" s="214"/>
      <c r="P21" s="203"/>
      <c r="Q21" s="214"/>
      <c r="R21" s="198"/>
      <c r="S21" s="214"/>
      <c r="T21" s="198"/>
      <c r="U21" s="214"/>
      <c r="V21" s="214"/>
      <c r="W21" s="220"/>
      <c r="X21" s="220"/>
      <c r="Y21" s="220"/>
      <c r="Z21" s="198"/>
      <c r="AA21" s="98" t="s">
        <v>3149</v>
      </c>
      <c r="AB21" s="43" t="s">
        <v>3178</v>
      </c>
      <c r="AC21" s="98" t="s">
        <v>3179</v>
      </c>
      <c r="AD21" s="218"/>
    </row>
    <row r="22" spans="1:30" ht="47.25">
      <c r="A22" s="82" t="s">
        <v>3016</v>
      </c>
      <c r="B22" s="82" t="s">
        <v>1951</v>
      </c>
      <c r="C22" s="89" t="s">
        <v>3154</v>
      </c>
      <c r="D22" s="94" t="s">
        <v>2289</v>
      </c>
      <c r="E22" s="82">
        <v>1634495</v>
      </c>
      <c r="F22" s="88" t="s">
        <v>3180</v>
      </c>
      <c r="G22" s="82" t="s">
        <v>475</v>
      </c>
      <c r="H22" s="99">
        <v>41086</v>
      </c>
      <c r="I22" s="94" t="s">
        <v>3151</v>
      </c>
      <c r="J22" s="94" t="s">
        <v>3152</v>
      </c>
      <c r="K22" s="98" t="s">
        <v>1325</v>
      </c>
      <c r="L22" s="98"/>
      <c r="M22" s="98"/>
      <c r="N22" s="51"/>
      <c r="O22" s="51" t="s">
        <v>1696</v>
      </c>
      <c r="P22" s="50" t="s">
        <v>1697</v>
      </c>
      <c r="Q22" s="94" t="s">
        <v>1304</v>
      </c>
      <c r="R22" s="98" t="s">
        <v>553</v>
      </c>
      <c r="S22" s="99">
        <v>42618</v>
      </c>
      <c r="T22" s="98" t="s">
        <v>3181</v>
      </c>
      <c r="U22" s="94" t="s">
        <v>2289</v>
      </c>
      <c r="V22" s="82">
        <v>40.1</v>
      </c>
      <c r="W22" s="164" t="s">
        <v>3678</v>
      </c>
      <c r="X22" s="97">
        <v>75993.509999999995</v>
      </c>
      <c r="Y22" s="86">
        <v>1026190.68</v>
      </c>
      <c r="Z22" s="98" t="s">
        <v>1301</v>
      </c>
      <c r="AA22" s="88" t="s">
        <v>3149</v>
      </c>
      <c r="AB22" s="98" t="s">
        <v>3225</v>
      </c>
      <c r="AC22" s="88" t="s">
        <v>3182</v>
      </c>
      <c r="AD22" s="47"/>
    </row>
    <row r="23" spans="1:30" ht="24.75" customHeight="1">
      <c r="A23" s="214" t="s">
        <v>3017</v>
      </c>
      <c r="B23" s="214" t="s">
        <v>1951</v>
      </c>
      <c r="C23" s="89" t="s">
        <v>3159</v>
      </c>
      <c r="D23" s="214" t="s">
        <v>2289</v>
      </c>
      <c r="E23" s="201">
        <v>1634495</v>
      </c>
      <c r="F23" s="203" t="s">
        <v>3183</v>
      </c>
      <c r="G23" s="214" t="s">
        <v>476</v>
      </c>
      <c r="H23" s="219">
        <v>41086</v>
      </c>
      <c r="I23" s="214" t="s">
        <v>3151</v>
      </c>
      <c r="J23" s="214" t="s">
        <v>3152</v>
      </c>
      <c r="K23" s="222" t="s">
        <v>1325</v>
      </c>
      <c r="L23" s="214"/>
      <c r="M23" s="214"/>
      <c r="N23" s="214"/>
      <c r="O23" s="214">
        <v>1634000</v>
      </c>
      <c r="P23" s="203" t="s">
        <v>1697</v>
      </c>
      <c r="Q23" s="214" t="s">
        <v>1304</v>
      </c>
      <c r="R23" s="197" t="s">
        <v>553</v>
      </c>
      <c r="S23" s="219">
        <v>42618</v>
      </c>
      <c r="T23" s="197" t="s">
        <v>3184</v>
      </c>
      <c r="U23" s="214" t="s">
        <v>2289</v>
      </c>
      <c r="V23" s="214">
        <v>55.7</v>
      </c>
      <c r="W23" s="220" t="s">
        <v>3679</v>
      </c>
      <c r="X23" s="220">
        <v>105557.07</v>
      </c>
      <c r="Y23" s="220">
        <v>1442715.22</v>
      </c>
      <c r="Z23" s="203" t="s">
        <v>1301</v>
      </c>
      <c r="AA23" s="203" t="s">
        <v>3149</v>
      </c>
      <c r="AB23" s="222" t="s">
        <v>3186</v>
      </c>
      <c r="AC23" s="203" t="s">
        <v>3185</v>
      </c>
      <c r="AD23" s="217"/>
    </row>
    <row r="24" spans="1:30" ht="30.75" customHeight="1">
      <c r="A24" s="214"/>
      <c r="B24" s="214"/>
      <c r="C24" s="89" t="s">
        <v>117</v>
      </c>
      <c r="D24" s="214"/>
      <c r="E24" s="253"/>
      <c r="F24" s="203"/>
      <c r="G24" s="214"/>
      <c r="H24" s="214"/>
      <c r="I24" s="214"/>
      <c r="J24" s="214"/>
      <c r="K24" s="222"/>
      <c r="L24" s="214"/>
      <c r="M24" s="214"/>
      <c r="N24" s="214"/>
      <c r="O24" s="214"/>
      <c r="P24" s="203"/>
      <c r="Q24" s="214"/>
      <c r="R24" s="212"/>
      <c r="S24" s="214"/>
      <c r="T24" s="212"/>
      <c r="U24" s="214"/>
      <c r="V24" s="214"/>
      <c r="W24" s="220"/>
      <c r="X24" s="220"/>
      <c r="Y24" s="220"/>
      <c r="Z24" s="203"/>
      <c r="AA24" s="203"/>
      <c r="AB24" s="222"/>
      <c r="AC24" s="203"/>
      <c r="AD24" s="255"/>
    </row>
    <row r="25" spans="1:30" ht="27.75" customHeight="1">
      <c r="A25" s="214"/>
      <c r="B25" s="214"/>
      <c r="C25" s="89" t="s">
        <v>118</v>
      </c>
      <c r="D25" s="214"/>
      <c r="E25" s="202"/>
      <c r="F25" s="203"/>
      <c r="G25" s="214"/>
      <c r="H25" s="214"/>
      <c r="I25" s="214"/>
      <c r="J25" s="214"/>
      <c r="K25" s="222"/>
      <c r="L25" s="214"/>
      <c r="M25" s="214"/>
      <c r="N25" s="214"/>
      <c r="O25" s="214"/>
      <c r="P25" s="203"/>
      <c r="Q25" s="214"/>
      <c r="R25" s="198"/>
      <c r="S25" s="214"/>
      <c r="T25" s="198"/>
      <c r="U25" s="214"/>
      <c r="V25" s="214"/>
      <c r="W25" s="220"/>
      <c r="X25" s="220"/>
      <c r="Y25" s="220"/>
      <c r="Z25" s="203"/>
      <c r="AA25" s="203"/>
      <c r="AB25" s="222"/>
      <c r="AC25" s="203"/>
      <c r="AD25" s="218"/>
    </row>
    <row r="26" spans="1:30" ht="18.75" customHeight="1">
      <c r="A26" s="214" t="s">
        <v>3018</v>
      </c>
      <c r="B26" s="214" t="s">
        <v>1951</v>
      </c>
      <c r="C26" s="88" t="s">
        <v>3158</v>
      </c>
      <c r="D26" s="214" t="s">
        <v>2289</v>
      </c>
      <c r="E26" s="214">
        <v>1634495</v>
      </c>
      <c r="F26" s="203" t="s">
        <v>3187</v>
      </c>
      <c r="G26" s="214" t="s">
        <v>477</v>
      </c>
      <c r="H26" s="219">
        <v>41086</v>
      </c>
      <c r="I26" s="214" t="s">
        <v>3151</v>
      </c>
      <c r="J26" s="214" t="s">
        <v>3152</v>
      </c>
      <c r="K26" s="222" t="s">
        <v>1325</v>
      </c>
      <c r="L26" s="214"/>
      <c r="M26" s="214"/>
      <c r="N26" s="214"/>
      <c r="O26" s="214">
        <v>1634000</v>
      </c>
      <c r="P26" s="203" t="s">
        <v>1697</v>
      </c>
      <c r="Q26" s="214" t="s">
        <v>1304</v>
      </c>
      <c r="R26" s="197" t="s">
        <v>549</v>
      </c>
      <c r="S26" s="219">
        <v>42390</v>
      </c>
      <c r="T26" s="197" t="s">
        <v>3188</v>
      </c>
      <c r="U26" s="214" t="s">
        <v>2289</v>
      </c>
      <c r="V26" s="214">
        <v>56.4</v>
      </c>
      <c r="W26" s="220" t="s">
        <v>3707</v>
      </c>
      <c r="X26" s="220">
        <v>106883.64</v>
      </c>
      <c r="Y26" s="220">
        <v>1460846.29</v>
      </c>
      <c r="Z26" s="203" t="s">
        <v>1301</v>
      </c>
      <c r="AA26" s="197"/>
      <c r="AB26" s="199"/>
      <c r="AC26" s="197"/>
      <c r="AD26" s="217"/>
    </row>
    <row r="27" spans="1:30" ht="15.75">
      <c r="A27" s="214"/>
      <c r="B27" s="214"/>
      <c r="C27" s="88" t="s">
        <v>1178</v>
      </c>
      <c r="D27" s="214"/>
      <c r="E27" s="214"/>
      <c r="F27" s="203"/>
      <c r="G27" s="214"/>
      <c r="H27" s="214"/>
      <c r="I27" s="214"/>
      <c r="J27" s="214"/>
      <c r="K27" s="222"/>
      <c r="L27" s="214"/>
      <c r="M27" s="214"/>
      <c r="N27" s="214"/>
      <c r="O27" s="214"/>
      <c r="P27" s="203"/>
      <c r="Q27" s="214"/>
      <c r="R27" s="212"/>
      <c r="S27" s="214"/>
      <c r="T27" s="212"/>
      <c r="U27" s="214"/>
      <c r="V27" s="214"/>
      <c r="W27" s="220"/>
      <c r="X27" s="220"/>
      <c r="Y27" s="220"/>
      <c r="Z27" s="203"/>
      <c r="AA27" s="198"/>
      <c r="AB27" s="200"/>
      <c r="AC27" s="198"/>
      <c r="AD27" s="255"/>
    </row>
    <row r="28" spans="1:30" ht="31.5">
      <c r="A28" s="214"/>
      <c r="B28" s="214"/>
      <c r="C28" s="88" t="s">
        <v>96</v>
      </c>
      <c r="D28" s="214"/>
      <c r="E28" s="214"/>
      <c r="F28" s="203"/>
      <c r="G28" s="214"/>
      <c r="H28" s="214"/>
      <c r="I28" s="214"/>
      <c r="J28" s="214"/>
      <c r="K28" s="222"/>
      <c r="L28" s="214"/>
      <c r="M28" s="214"/>
      <c r="N28" s="214"/>
      <c r="O28" s="214"/>
      <c r="P28" s="203"/>
      <c r="Q28" s="214"/>
      <c r="R28" s="198"/>
      <c r="S28" s="214"/>
      <c r="T28" s="198"/>
      <c r="U28" s="214"/>
      <c r="V28" s="214"/>
      <c r="W28" s="220"/>
      <c r="X28" s="220"/>
      <c r="Y28" s="220"/>
      <c r="Z28" s="203"/>
      <c r="AA28" s="100" t="s">
        <v>3149</v>
      </c>
      <c r="AB28" s="96" t="s">
        <v>3226</v>
      </c>
      <c r="AC28" s="100" t="s">
        <v>3227</v>
      </c>
      <c r="AD28" s="218"/>
    </row>
    <row r="29" spans="1:30" ht="63">
      <c r="A29" s="82" t="s">
        <v>3019</v>
      </c>
      <c r="B29" s="82" t="s">
        <v>1951</v>
      </c>
      <c r="C29" s="89" t="s">
        <v>3155</v>
      </c>
      <c r="D29" s="94" t="s">
        <v>2289</v>
      </c>
      <c r="E29" s="82">
        <v>1634495</v>
      </c>
      <c r="F29" s="88" t="s">
        <v>3189</v>
      </c>
      <c r="G29" s="82" t="s">
        <v>478</v>
      </c>
      <c r="H29" s="99">
        <v>41086</v>
      </c>
      <c r="I29" s="94" t="s">
        <v>3151</v>
      </c>
      <c r="J29" s="94" t="s">
        <v>3152</v>
      </c>
      <c r="K29" s="98" t="s">
        <v>1325</v>
      </c>
      <c r="L29" s="98"/>
      <c r="M29" s="98"/>
      <c r="N29" s="51"/>
      <c r="O29" s="51" t="s">
        <v>1696</v>
      </c>
      <c r="P29" s="50" t="s">
        <v>1697</v>
      </c>
      <c r="Q29" s="94" t="s">
        <v>1304</v>
      </c>
      <c r="R29" s="98" t="s">
        <v>553</v>
      </c>
      <c r="S29" s="99">
        <v>42618</v>
      </c>
      <c r="T29" s="98" t="s">
        <v>3190</v>
      </c>
      <c r="U29" s="94" t="s">
        <v>2289</v>
      </c>
      <c r="V29" s="82">
        <v>41.8</v>
      </c>
      <c r="W29" s="164" t="s">
        <v>3680</v>
      </c>
      <c r="X29" s="97">
        <v>576225</v>
      </c>
      <c r="Y29" s="86">
        <v>1069695.02</v>
      </c>
      <c r="Z29" s="98" t="s">
        <v>1301</v>
      </c>
      <c r="AA29" s="88" t="s">
        <v>3149</v>
      </c>
      <c r="AB29" s="88" t="s">
        <v>3191</v>
      </c>
      <c r="AC29" s="88" t="s">
        <v>3192</v>
      </c>
      <c r="AD29" s="47"/>
    </row>
    <row r="30" spans="1:30" ht="38.25" customHeight="1">
      <c r="A30" s="214" t="s">
        <v>3020</v>
      </c>
      <c r="B30" s="214" t="s">
        <v>1951</v>
      </c>
      <c r="C30" s="88" t="s">
        <v>3157</v>
      </c>
      <c r="D30" s="214" t="s">
        <v>2289</v>
      </c>
      <c r="E30" s="214">
        <v>1634495</v>
      </c>
      <c r="F30" s="203" t="s">
        <v>3193</v>
      </c>
      <c r="G30" s="214" t="s">
        <v>479</v>
      </c>
      <c r="H30" s="219">
        <v>41086</v>
      </c>
      <c r="I30" s="214" t="s">
        <v>3151</v>
      </c>
      <c r="J30" s="214" t="s">
        <v>3152</v>
      </c>
      <c r="K30" s="222" t="s">
        <v>1325</v>
      </c>
      <c r="L30" s="214"/>
      <c r="M30" s="214"/>
      <c r="N30" s="214"/>
      <c r="O30" s="214">
        <v>1634000</v>
      </c>
      <c r="P30" s="203" t="s">
        <v>1697</v>
      </c>
      <c r="Q30" s="214" t="s">
        <v>1304</v>
      </c>
      <c r="R30" s="197" t="s">
        <v>547</v>
      </c>
      <c r="S30" s="219">
        <v>42306</v>
      </c>
      <c r="T30" s="197" t="s">
        <v>3194</v>
      </c>
      <c r="U30" s="214" t="s">
        <v>2289</v>
      </c>
      <c r="V30" s="214">
        <v>54.4</v>
      </c>
      <c r="W30" s="220" t="s">
        <v>3686</v>
      </c>
      <c r="X30" s="220">
        <v>103093.44</v>
      </c>
      <c r="Y30" s="220">
        <v>1409043.23</v>
      </c>
      <c r="Z30" s="203" t="s">
        <v>1301</v>
      </c>
      <c r="AA30" s="197" t="s">
        <v>3149</v>
      </c>
      <c r="AB30" s="206" t="s">
        <v>3195</v>
      </c>
      <c r="AC30" s="197" t="s">
        <v>3196</v>
      </c>
      <c r="AD30" s="217"/>
    </row>
    <row r="31" spans="1:30" ht="15.75">
      <c r="A31" s="214"/>
      <c r="B31" s="214"/>
      <c r="C31" s="98" t="s">
        <v>83</v>
      </c>
      <c r="D31" s="214"/>
      <c r="E31" s="214"/>
      <c r="F31" s="203"/>
      <c r="G31" s="214"/>
      <c r="H31" s="214"/>
      <c r="I31" s="214"/>
      <c r="J31" s="214"/>
      <c r="K31" s="222"/>
      <c r="L31" s="214"/>
      <c r="M31" s="214"/>
      <c r="N31" s="214"/>
      <c r="O31" s="214"/>
      <c r="P31" s="203"/>
      <c r="Q31" s="214"/>
      <c r="R31" s="212"/>
      <c r="S31" s="214"/>
      <c r="T31" s="212"/>
      <c r="U31" s="214"/>
      <c r="V31" s="214"/>
      <c r="W31" s="220"/>
      <c r="X31" s="220"/>
      <c r="Y31" s="220"/>
      <c r="Z31" s="203"/>
      <c r="AA31" s="198"/>
      <c r="AB31" s="207"/>
      <c r="AC31" s="198"/>
      <c r="AD31" s="255"/>
    </row>
    <row r="32" spans="1:30" ht="18.75" customHeight="1">
      <c r="A32" s="214"/>
      <c r="B32" s="214"/>
      <c r="C32" s="98" t="s">
        <v>1179</v>
      </c>
      <c r="D32" s="214"/>
      <c r="E32" s="214"/>
      <c r="F32" s="203"/>
      <c r="G32" s="214"/>
      <c r="H32" s="214"/>
      <c r="I32" s="214"/>
      <c r="J32" s="214"/>
      <c r="K32" s="222"/>
      <c r="L32" s="214"/>
      <c r="M32" s="214"/>
      <c r="N32" s="214"/>
      <c r="O32" s="214"/>
      <c r="P32" s="203"/>
      <c r="Q32" s="214"/>
      <c r="R32" s="198"/>
      <c r="S32" s="214"/>
      <c r="T32" s="198"/>
      <c r="U32" s="214"/>
      <c r="V32" s="214"/>
      <c r="W32" s="220"/>
      <c r="X32" s="220"/>
      <c r="Y32" s="220"/>
      <c r="Z32" s="203"/>
      <c r="AA32" s="100"/>
      <c r="AB32" s="43"/>
      <c r="AC32" s="100"/>
      <c r="AD32" s="218"/>
    </row>
    <row r="33" spans="1:33" ht="78.75">
      <c r="A33" s="82" t="s">
        <v>3021</v>
      </c>
      <c r="B33" s="82" t="s">
        <v>1951</v>
      </c>
      <c r="C33" s="89" t="s">
        <v>3156</v>
      </c>
      <c r="D33" s="94" t="s">
        <v>2289</v>
      </c>
      <c r="E33" s="82">
        <v>1634495</v>
      </c>
      <c r="F33" s="88" t="s">
        <v>3197</v>
      </c>
      <c r="G33" s="82" t="s">
        <v>469</v>
      </c>
      <c r="H33" s="99">
        <v>41086</v>
      </c>
      <c r="I33" s="94" t="s">
        <v>3151</v>
      </c>
      <c r="J33" s="94" t="s">
        <v>3152</v>
      </c>
      <c r="K33" s="98" t="s">
        <v>1325</v>
      </c>
      <c r="L33" s="98"/>
      <c r="M33" s="98"/>
      <c r="N33" s="51"/>
      <c r="O33" s="51" t="s">
        <v>1696</v>
      </c>
      <c r="P33" s="50" t="s">
        <v>1697</v>
      </c>
      <c r="Q33" s="94" t="s">
        <v>1304</v>
      </c>
      <c r="R33" s="98" t="s">
        <v>553</v>
      </c>
      <c r="S33" s="99">
        <v>42618</v>
      </c>
      <c r="T33" s="98" t="s">
        <v>3198</v>
      </c>
      <c r="U33" s="94" t="s">
        <v>2289</v>
      </c>
      <c r="V33" s="82">
        <v>54.6</v>
      </c>
      <c r="W33" s="164" t="s">
        <v>3681</v>
      </c>
      <c r="X33" s="97">
        <v>103472.46</v>
      </c>
      <c r="Y33" s="86">
        <v>1414223.54</v>
      </c>
      <c r="Z33" s="98" t="s">
        <v>1301</v>
      </c>
      <c r="AA33" s="88" t="s">
        <v>3149</v>
      </c>
      <c r="AB33" s="98" t="s">
        <v>3199</v>
      </c>
      <c r="AC33" s="88" t="s">
        <v>3200</v>
      </c>
      <c r="AD33" s="47"/>
    </row>
    <row r="34" spans="1:33" ht="30.75" customHeight="1">
      <c r="A34" s="214" t="s">
        <v>3022</v>
      </c>
      <c r="B34" s="214" t="s">
        <v>1951</v>
      </c>
      <c r="C34" s="88" t="s">
        <v>84</v>
      </c>
      <c r="D34" s="214" t="s">
        <v>2289</v>
      </c>
      <c r="E34" s="214">
        <v>1634495</v>
      </c>
      <c r="F34" s="203" t="s">
        <v>3201</v>
      </c>
      <c r="G34" s="214" t="s">
        <v>470</v>
      </c>
      <c r="H34" s="219">
        <v>41086</v>
      </c>
      <c r="I34" s="214" t="s">
        <v>3151</v>
      </c>
      <c r="J34" s="214" t="s">
        <v>3152</v>
      </c>
      <c r="K34" s="222" t="s">
        <v>1325</v>
      </c>
      <c r="L34" s="214"/>
      <c r="M34" s="214"/>
      <c r="N34" s="214"/>
      <c r="O34" s="214">
        <v>1634000</v>
      </c>
      <c r="P34" s="203" t="s">
        <v>1697</v>
      </c>
      <c r="Q34" s="214" t="s">
        <v>1304</v>
      </c>
      <c r="R34" s="197" t="s">
        <v>547</v>
      </c>
      <c r="S34" s="219">
        <v>42306</v>
      </c>
      <c r="T34" s="197" t="s">
        <v>3202</v>
      </c>
      <c r="U34" s="214" t="s">
        <v>2289</v>
      </c>
      <c r="V34" s="214">
        <v>54.2</v>
      </c>
      <c r="W34" s="220" t="s">
        <v>3687</v>
      </c>
      <c r="X34" s="220">
        <v>102714.42</v>
      </c>
      <c r="Y34" s="220">
        <v>1403862.93</v>
      </c>
      <c r="Z34" s="203" t="s">
        <v>1301</v>
      </c>
      <c r="AA34" s="197" t="s">
        <v>3149</v>
      </c>
      <c r="AB34" s="206" t="s">
        <v>3204</v>
      </c>
      <c r="AC34" s="197" t="s">
        <v>3203</v>
      </c>
      <c r="AD34" s="217"/>
    </row>
    <row r="35" spans="1:33" ht="15.75">
      <c r="A35" s="214"/>
      <c r="B35" s="214"/>
      <c r="C35" s="88" t="s">
        <v>85</v>
      </c>
      <c r="D35" s="214"/>
      <c r="E35" s="214"/>
      <c r="F35" s="203"/>
      <c r="G35" s="214"/>
      <c r="H35" s="214"/>
      <c r="I35" s="214"/>
      <c r="J35" s="214"/>
      <c r="K35" s="222"/>
      <c r="L35" s="214"/>
      <c r="M35" s="214"/>
      <c r="N35" s="214"/>
      <c r="O35" s="214"/>
      <c r="P35" s="203"/>
      <c r="Q35" s="214"/>
      <c r="R35" s="212"/>
      <c r="S35" s="214"/>
      <c r="T35" s="212"/>
      <c r="U35" s="214"/>
      <c r="V35" s="214"/>
      <c r="W35" s="220"/>
      <c r="X35" s="220"/>
      <c r="Y35" s="220"/>
      <c r="Z35" s="203"/>
      <c r="AA35" s="198"/>
      <c r="AB35" s="207"/>
      <c r="AC35" s="198"/>
      <c r="AD35" s="255"/>
    </row>
    <row r="36" spans="1:33" ht="47.25">
      <c r="A36" s="214"/>
      <c r="B36" s="214"/>
      <c r="C36" s="88" t="s">
        <v>86</v>
      </c>
      <c r="D36" s="214"/>
      <c r="E36" s="214"/>
      <c r="F36" s="203"/>
      <c r="G36" s="214"/>
      <c r="H36" s="214"/>
      <c r="I36" s="214"/>
      <c r="J36" s="214"/>
      <c r="K36" s="222"/>
      <c r="L36" s="214"/>
      <c r="M36" s="214"/>
      <c r="N36" s="214"/>
      <c r="O36" s="214"/>
      <c r="P36" s="203"/>
      <c r="Q36" s="214"/>
      <c r="R36" s="198"/>
      <c r="S36" s="214"/>
      <c r="T36" s="198"/>
      <c r="U36" s="214"/>
      <c r="V36" s="214"/>
      <c r="W36" s="220"/>
      <c r="X36" s="220"/>
      <c r="Y36" s="220"/>
      <c r="Z36" s="203"/>
      <c r="AA36" s="100" t="s">
        <v>3149</v>
      </c>
      <c r="AB36" s="43" t="s">
        <v>3205</v>
      </c>
      <c r="AC36" s="100" t="s">
        <v>3203</v>
      </c>
      <c r="AD36" s="218"/>
    </row>
    <row r="37" spans="1:33" ht="78.75">
      <c r="A37" s="82" t="s">
        <v>3023</v>
      </c>
      <c r="B37" s="82" t="s">
        <v>1951</v>
      </c>
      <c r="C37" s="89" t="s">
        <v>3207</v>
      </c>
      <c r="D37" s="94" t="s">
        <v>2289</v>
      </c>
      <c r="E37" s="82">
        <v>1634495</v>
      </c>
      <c r="F37" s="88" t="s">
        <v>3206</v>
      </c>
      <c r="G37" s="82" t="s">
        <v>471</v>
      </c>
      <c r="H37" s="99">
        <v>41086</v>
      </c>
      <c r="I37" s="94" t="s">
        <v>3151</v>
      </c>
      <c r="J37" s="94" t="s">
        <v>3152</v>
      </c>
      <c r="K37" s="98" t="s">
        <v>1325</v>
      </c>
      <c r="L37" s="98"/>
      <c r="M37" s="98"/>
      <c r="N37" s="51"/>
      <c r="O37" s="51" t="s">
        <v>1696</v>
      </c>
      <c r="P37" s="50" t="s">
        <v>1697</v>
      </c>
      <c r="Q37" s="94" t="s">
        <v>1304</v>
      </c>
      <c r="R37" s="98" t="s">
        <v>553</v>
      </c>
      <c r="S37" s="99">
        <v>42618</v>
      </c>
      <c r="T37" s="98" t="s">
        <v>3208</v>
      </c>
      <c r="U37" s="94" t="s">
        <v>2289</v>
      </c>
      <c r="V37" s="82">
        <v>57.9</v>
      </c>
      <c r="W37" s="164" t="s">
        <v>3682</v>
      </c>
      <c r="X37" s="97">
        <v>109726.29</v>
      </c>
      <c r="Y37" s="86">
        <v>1499698.59</v>
      </c>
      <c r="Z37" s="98" t="s">
        <v>1301</v>
      </c>
      <c r="AA37" s="88" t="s">
        <v>3149</v>
      </c>
      <c r="AB37" s="98" t="s">
        <v>3209</v>
      </c>
      <c r="AC37" s="88" t="s">
        <v>3210</v>
      </c>
      <c r="AD37" s="47"/>
    </row>
    <row r="38" spans="1:33" ht="78.75">
      <c r="A38" s="82" t="s">
        <v>3024</v>
      </c>
      <c r="B38" s="82" t="s">
        <v>1951</v>
      </c>
      <c r="C38" s="88" t="s">
        <v>3218</v>
      </c>
      <c r="D38" s="94" t="s">
        <v>2289</v>
      </c>
      <c r="E38" s="82">
        <v>1634495</v>
      </c>
      <c r="F38" s="88" t="s">
        <v>3211</v>
      </c>
      <c r="G38" s="82" t="s">
        <v>444</v>
      </c>
      <c r="H38" s="99">
        <v>41922</v>
      </c>
      <c r="I38" s="94"/>
      <c r="J38" s="94"/>
      <c r="K38" s="98" t="s">
        <v>1325</v>
      </c>
      <c r="L38" s="98"/>
      <c r="M38" s="98"/>
      <c r="N38" s="51"/>
      <c r="O38" s="51" t="s">
        <v>1696</v>
      </c>
      <c r="P38" s="50" t="s">
        <v>1697</v>
      </c>
      <c r="Q38" s="94" t="s">
        <v>1304</v>
      </c>
      <c r="R38" s="98" t="s">
        <v>3212</v>
      </c>
      <c r="S38" s="99">
        <v>43608</v>
      </c>
      <c r="T38" s="98" t="s">
        <v>3213</v>
      </c>
      <c r="U38" s="94" t="s">
        <v>2289</v>
      </c>
      <c r="V38" s="82">
        <v>19.8</v>
      </c>
      <c r="W38" s="164" t="s">
        <v>3674</v>
      </c>
      <c r="X38" s="97">
        <v>576225</v>
      </c>
      <c r="Y38" s="86">
        <v>458132.8</v>
      </c>
      <c r="Z38" s="98" t="s">
        <v>1301</v>
      </c>
      <c r="AA38" s="88" t="s">
        <v>3149</v>
      </c>
      <c r="AB38" s="88" t="s">
        <v>3224</v>
      </c>
      <c r="AC38" s="88" t="s">
        <v>3228</v>
      </c>
      <c r="AD38" s="47"/>
    </row>
    <row r="39" spans="1:33" ht="63">
      <c r="A39" s="82" t="s">
        <v>3025</v>
      </c>
      <c r="B39" s="82" t="s">
        <v>1951</v>
      </c>
      <c r="C39" s="89" t="s">
        <v>119</v>
      </c>
      <c r="D39" s="94" t="s">
        <v>2289</v>
      </c>
      <c r="E39" s="82">
        <v>1634495</v>
      </c>
      <c r="F39" s="88" t="s">
        <v>3214</v>
      </c>
      <c r="G39" s="82" t="s">
        <v>356</v>
      </c>
      <c r="H39" s="82" t="s">
        <v>3215</v>
      </c>
      <c r="I39" s="82"/>
      <c r="J39" s="82"/>
      <c r="K39" s="98" t="s">
        <v>1325</v>
      </c>
      <c r="L39" s="98"/>
      <c r="M39" s="98"/>
      <c r="N39" s="51"/>
      <c r="O39" s="51" t="s">
        <v>1696</v>
      </c>
      <c r="P39" s="50" t="s">
        <v>1697</v>
      </c>
      <c r="Q39" s="94" t="s">
        <v>1304</v>
      </c>
      <c r="R39" s="98" t="s">
        <v>3216</v>
      </c>
      <c r="S39" s="99">
        <v>43489</v>
      </c>
      <c r="T39" s="98" t="s">
        <v>3217</v>
      </c>
      <c r="U39" s="94" t="s">
        <v>2289</v>
      </c>
      <c r="V39" s="82">
        <v>38.299999999999997</v>
      </c>
      <c r="W39" s="86"/>
      <c r="X39" s="97">
        <v>1030834.92</v>
      </c>
      <c r="Y39" s="86">
        <v>886186.17</v>
      </c>
      <c r="Z39" s="98" t="s">
        <v>1301</v>
      </c>
      <c r="AA39" s="88" t="s">
        <v>3149</v>
      </c>
      <c r="AB39" s="98" t="s">
        <v>3230</v>
      </c>
      <c r="AC39" s="88" t="s">
        <v>3229</v>
      </c>
      <c r="AD39" s="47"/>
    </row>
    <row r="40" spans="1:33" ht="47.25">
      <c r="A40" s="82" t="s">
        <v>3026</v>
      </c>
      <c r="B40" s="82" t="s">
        <v>1951</v>
      </c>
      <c r="C40" s="89" t="s">
        <v>119</v>
      </c>
      <c r="D40" s="94" t="s">
        <v>2289</v>
      </c>
      <c r="E40" s="82">
        <v>1634495</v>
      </c>
      <c r="F40" s="88" t="s">
        <v>3219</v>
      </c>
      <c r="G40" s="83" t="s">
        <v>941</v>
      </c>
      <c r="H40" s="95">
        <v>41086</v>
      </c>
      <c r="I40" s="94" t="s">
        <v>3222</v>
      </c>
      <c r="J40" s="82" t="s">
        <v>3152</v>
      </c>
      <c r="K40" s="98" t="s">
        <v>1325</v>
      </c>
      <c r="L40" s="98"/>
      <c r="M40" s="98"/>
      <c r="N40" s="51"/>
      <c r="O40" s="51" t="s">
        <v>1696</v>
      </c>
      <c r="P40" s="50" t="s">
        <v>1697</v>
      </c>
      <c r="Q40" s="94" t="s">
        <v>1304</v>
      </c>
      <c r="R40" s="98" t="s">
        <v>554</v>
      </c>
      <c r="S40" s="99">
        <v>42691</v>
      </c>
      <c r="T40" s="98" t="s">
        <v>3220</v>
      </c>
      <c r="U40" s="94" t="s">
        <v>2289</v>
      </c>
      <c r="V40" s="83">
        <v>30.3</v>
      </c>
      <c r="W40" s="86"/>
      <c r="X40" s="97">
        <v>80839.08</v>
      </c>
      <c r="Y40" s="86">
        <v>473886.85</v>
      </c>
      <c r="Z40" s="98" t="s">
        <v>1301</v>
      </c>
      <c r="AA40" s="88"/>
      <c r="AB40" s="88"/>
      <c r="AC40" s="88"/>
      <c r="AD40" s="47" t="s">
        <v>3221</v>
      </c>
    </row>
    <row r="41" spans="1:33" ht="94.5">
      <c r="A41" s="102" t="s">
        <v>3027</v>
      </c>
      <c r="B41" s="82" t="s">
        <v>1951</v>
      </c>
      <c r="C41" s="88" t="s">
        <v>706</v>
      </c>
      <c r="D41" s="94" t="s">
        <v>1300</v>
      </c>
      <c r="E41" s="82">
        <v>1634495</v>
      </c>
      <c r="F41" s="88" t="s">
        <v>1954</v>
      </c>
      <c r="G41" s="83" t="s">
        <v>1952</v>
      </c>
      <c r="H41" s="92" t="s">
        <v>1910</v>
      </c>
      <c r="I41" s="76" t="s">
        <v>1956</v>
      </c>
      <c r="J41" s="76"/>
      <c r="K41" s="101" t="s">
        <v>1325</v>
      </c>
      <c r="L41" s="101"/>
      <c r="M41" s="101"/>
      <c r="N41" s="51"/>
      <c r="O41" s="51" t="s">
        <v>1696</v>
      </c>
      <c r="P41" s="50" t="s">
        <v>1697</v>
      </c>
      <c r="Q41" s="102" t="s">
        <v>1304</v>
      </c>
      <c r="R41" s="88" t="s">
        <v>1927</v>
      </c>
      <c r="S41" s="73" t="s">
        <v>1932</v>
      </c>
      <c r="T41" s="47" t="s">
        <v>1955</v>
      </c>
      <c r="U41" s="91" t="s">
        <v>1300</v>
      </c>
      <c r="V41" s="82">
        <v>86.9</v>
      </c>
      <c r="W41" s="165" t="s">
        <v>3648</v>
      </c>
      <c r="X41" s="86">
        <v>426002</v>
      </c>
      <c r="Y41" s="104">
        <v>850488.56</v>
      </c>
      <c r="Z41" s="47" t="s">
        <v>1301</v>
      </c>
      <c r="AA41" s="47" t="s">
        <v>750</v>
      </c>
      <c r="AB41" s="47" t="s">
        <v>1953</v>
      </c>
      <c r="AC41" s="88" t="s">
        <v>1935</v>
      </c>
      <c r="AD41" s="47" t="s">
        <v>2105</v>
      </c>
      <c r="AE41" s="54"/>
      <c r="AF41" s="18"/>
      <c r="AG41" s="18"/>
    </row>
    <row r="42" spans="1:33" s="5" customFormat="1" ht="94.5">
      <c r="A42" s="84" t="s">
        <v>3028</v>
      </c>
      <c r="B42" s="47" t="s">
        <v>1951</v>
      </c>
      <c r="C42" s="85" t="s">
        <v>685</v>
      </c>
      <c r="D42" s="94" t="s">
        <v>1300</v>
      </c>
      <c r="E42" s="82">
        <v>1634489</v>
      </c>
      <c r="F42" s="85" t="s">
        <v>3247</v>
      </c>
      <c r="G42" s="83" t="s">
        <v>527</v>
      </c>
      <c r="H42" s="107">
        <v>41510</v>
      </c>
      <c r="I42" s="105" t="s">
        <v>3241</v>
      </c>
      <c r="J42" s="83"/>
      <c r="K42" s="111" t="s">
        <v>1325</v>
      </c>
      <c r="L42" s="111"/>
      <c r="M42" s="111"/>
      <c r="N42" s="51"/>
      <c r="O42" s="51" t="s">
        <v>1696</v>
      </c>
      <c r="P42" s="50" t="s">
        <v>1697</v>
      </c>
      <c r="Q42" s="105" t="s">
        <v>1304</v>
      </c>
      <c r="R42" s="111" t="s">
        <v>2128</v>
      </c>
      <c r="S42" s="73" t="s">
        <v>3233</v>
      </c>
      <c r="T42" s="111" t="s">
        <v>3248</v>
      </c>
      <c r="U42" s="105" t="s">
        <v>1300</v>
      </c>
      <c r="V42" s="83">
        <v>82.9</v>
      </c>
      <c r="W42" s="164"/>
      <c r="X42" s="87">
        <v>75917.070000000007</v>
      </c>
      <c r="Y42" s="87">
        <v>564466.93000000005</v>
      </c>
      <c r="Z42" s="88" t="s">
        <v>1301</v>
      </c>
      <c r="AA42" s="85"/>
      <c r="AB42" s="48"/>
      <c r="AC42" s="47"/>
      <c r="AD42" s="47" t="s">
        <v>3249</v>
      </c>
    </row>
    <row r="43" spans="1:33" ht="110.25">
      <c r="A43" s="82" t="s">
        <v>3029</v>
      </c>
      <c r="B43" s="82" t="s">
        <v>1951</v>
      </c>
      <c r="C43" s="88" t="s">
        <v>9</v>
      </c>
      <c r="D43" s="94" t="s">
        <v>1300</v>
      </c>
      <c r="E43" s="82">
        <v>1634489</v>
      </c>
      <c r="F43" s="88" t="s">
        <v>3231</v>
      </c>
      <c r="G43" s="82" t="s">
        <v>403</v>
      </c>
      <c r="H43" s="103">
        <v>41303</v>
      </c>
      <c r="I43" s="105" t="s">
        <v>3241</v>
      </c>
      <c r="J43" s="82"/>
      <c r="K43" s="111" t="s">
        <v>1325</v>
      </c>
      <c r="L43" s="111"/>
      <c r="M43" s="111"/>
      <c r="N43" s="51"/>
      <c r="O43" s="51" t="s">
        <v>1696</v>
      </c>
      <c r="P43" s="50" t="s">
        <v>1697</v>
      </c>
      <c r="Q43" s="105" t="s">
        <v>1304</v>
      </c>
      <c r="R43" s="111" t="s">
        <v>2128</v>
      </c>
      <c r="S43" s="73" t="s">
        <v>3233</v>
      </c>
      <c r="T43" s="111" t="s">
        <v>3239</v>
      </c>
      <c r="U43" s="82" t="s">
        <v>1300</v>
      </c>
      <c r="V43" s="82">
        <v>41.2</v>
      </c>
      <c r="W43" s="164" t="s">
        <v>3688</v>
      </c>
      <c r="X43" s="109">
        <v>75917</v>
      </c>
      <c r="Y43" s="86">
        <v>280531.21000000002</v>
      </c>
      <c r="Z43" s="111" t="s">
        <v>1301</v>
      </c>
      <c r="AA43" s="111"/>
      <c r="AB43" s="111"/>
      <c r="AC43" s="111"/>
      <c r="AD43" s="113" t="s">
        <v>3238</v>
      </c>
    </row>
    <row r="44" spans="1:33" ht="110.25">
      <c r="A44" s="82" t="s">
        <v>3030</v>
      </c>
      <c r="B44" s="82" t="s">
        <v>1951</v>
      </c>
      <c r="C44" s="88" t="s">
        <v>715</v>
      </c>
      <c r="D44" s="94" t="s">
        <v>1300</v>
      </c>
      <c r="E44" s="82">
        <v>1634482</v>
      </c>
      <c r="F44" s="88" t="s">
        <v>3240</v>
      </c>
      <c r="G44" s="82" t="s">
        <v>431</v>
      </c>
      <c r="H44" s="112">
        <v>41507</v>
      </c>
      <c r="I44" s="105" t="s">
        <v>3232</v>
      </c>
      <c r="J44" s="82"/>
      <c r="K44" s="111" t="s">
        <v>1325</v>
      </c>
      <c r="L44" s="111"/>
      <c r="M44" s="111"/>
      <c r="N44" s="51"/>
      <c r="O44" s="51" t="s">
        <v>1696</v>
      </c>
      <c r="P44" s="50" t="s">
        <v>1697</v>
      </c>
      <c r="Q44" s="105" t="s">
        <v>1304</v>
      </c>
      <c r="R44" s="111" t="s">
        <v>2128</v>
      </c>
      <c r="S44" s="73" t="s">
        <v>3233</v>
      </c>
      <c r="T44" s="111" t="s">
        <v>3234</v>
      </c>
      <c r="U44" s="82" t="s">
        <v>1300</v>
      </c>
      <c r="V44" s="82">
        <v>178.2</v>
      </c>
      <c r="W44" s="164" t="s">
        <v>3695</v>
      </c>
      <c r="X44" s="109">
        <v>837997.97</v>
      </c>
      <c r="Y44" s="86">
        <v>1957685.6</v>
      </c>
      <c r="Z44" s="111" t="s">
        <v>1301</v>
      </c>
      <c r="AA44" s="47" t="s">
        <v>1260</v>
      </c>
      <c r="AB44" s="47" t="s">
        <v>3236</v>
      </c>
      <c r="AC44" s="47" t="s">
        <v>3275</v>
      </c>
      <c r="AD44" s="113" t="s">
        <v>3237</v>
      </c>
    </row>
    <row r="45" spans="1:33" ht="110.25">
      <c r="A45" s="82" t="s">
        <v>3031</v>
      </c>
      <c r="B45" s="82" t="s">
        <v>1951</v>
      </c>
      <c r="C45" s="88" t="s">
        <v>10</v>
      </c>
      <c r="D45" s="94" t="s">
        <v>1300</v>
      </c>
      <c r="E45" s="82">
        <v>1634422</v>
      </c>
      <c r="F45" s="88" t="s">
        <v>3242</v>
      </c>
      <c r="G45" s="82" t="s">
        <v>371</v>
      </c>
      <c r="H45" s="112">
        <v>41347</v>
      </c>
      <c r="I45" s="82" t="s">
        <v>3243</v>
      </c>
      <c r="J45" s="82"/>
      <c r="K45" s="111" t="s">
        <v>1325</v>
      </c>
      <c r="L45" s="111"/>
      <c r="M45" s="111"/>
      <c r="N45" s="51"/>
      <c r="O45" s="51" t="s">
        <v>1696</v>
      </c>
      <c r="P45" s="50" t="s">
        <v>1697</v>
      </c>
      <c r="Q45" s="105" t="s">
        <v>1304</v>
      </c>
      <c r="R45" s="111" t="s">
        <v>2128</v>
      </c>
      <c r="S45" s="73" t="s">
        <v>3233</v>
      </c>
      <c r="T45" s="111" t="s">
        <v>3244</v>
      </c>
      <c r="U45" s="105" t="s">
        <v>1300</v>
      </c>
      <c r="V45" s="82">
        <v>16</v>
      </c>
      <c r="W45" s="164" t="s">
        <v>3689</v>
      </c>
      <c r="X45" s="109">
        <v>3001</v>
      </c>
      <c r="Y45" s="86">
        <v>194828.16</v>
      </c>
      <c r="Z45" s="111" t="s">
        <v>1301</v>
      </c>
      <c r="AA45" s="47" t="s">
        <v>1260</v>
      </c>
      <c r="AB45" s="47" t="s">
        <v>3246</v>
      </c>
      <c r="AC45" s="47" t="s">
        <v>3275</v>
      </c>
      <c r="AD45" s="113" t="s">
        <v>3245</v>
      </c>
    </row>
    <row r="46" spans="1:33" ht="110.25">
      <c r="A46" s="83" t="s">
        <v>3032</v>
      </c>
      <c r="B46" s="47" t="s">
        <v>1951</v>
      </c>
      <c r="C46" s="85" t="s">
        <v>681</v>
      </c>
      <c r="D46" s="94" t="s">
        <v>1300</v>
      </c>
      <c r="E46" s="83">
        <v>1634445</v>
      </c>
      <c r="F46" s="85" t="s">
        <v>3250</v>
      </c>
      <c r="G46" s="83" t="s">
        <v>513</v>
      </c>
      <c r="H46" s="107">
        <v>41358</v>
      </c>
      <c r="I46" s="83" t="s">
        <v>3251</v>
      </c>
      <c r="J46" s="83"/>
      <c r="K46" s="111" t="s">
        <v>1325</v>
      </c>
      <c r="L46" s="111"/>
      <c r="M46" s="111"/>
      <c r="N46" s="51"/>
      <c r="O46" s="51" t="s">
        <v>1696</v>
      </c>
      <c r="P46" s="50" t="s">
        <v>1697</v>
      </c>
      <c r="Q46" s="105" t="s">
        <v>1304</v>
      </c>
      <c r="R46" s="111" t="s">
        <v>2128</v>
      </c>
      <c r="S46" s="73" t="s">
        <v>3233</v>
      </c>
      <c r="T46" s="111" t="s">
        <v>3252</v>
      </c>
      <c r="U46" s="105" t="s">
        <v>1300</v>
      </c>
      <c r="V46" s="83">
        <v>98</v>
      </c>
      <c r="W46" s="164" t="s">
        <v>3692</v>
      </c>
      <c r="X46" s="110">
        <v>249043</v>
      </c>
      <c r="Y46" s="87">
        <v>2291567.3199999998</v>
      </c>
      <c r="Z46" s="88" t="s">
        <v>1301</v>
      </c>
      <c r="AA46" s="47" t="s">
        <v>1260</v>
      </c>
      <c r="AB46" s="47" t="s">
        <v>3253</v>
      </c>
      <c r="AC46" s="47" t="s">
        <v>3275</v>
      </c>
      <c r="AD46" s="47" t="s">
        <v>3254</v>
      </c>
    </row>
    <row r="47" spans="1:33" ht="63">
      <c r="A47" s="208" t="s">
        <v>3259</v>
      </c>
      <c r="B47" s="217" t="s">
        <v>1951</v>
      </c>
      <c r="C47" s="206" t="s">
        <v>686</v>
      </c>
      <c r="D47" s="201" t="s">
        <v>1300</v>
      </c>
      <c r="E47" s="199">
        <v>1634445</v>
      </c>
      <c r="F47" s="206" t="s">
        <v>3255</v>
      </c>
      <c r="G47" s="199" t="s">
        <v>440</v>
      </c>
      <c r="H47" s="208">
        <v>41591</v>
      </c>
      <c r="I47" s="199" t="s">
        <v>3251</v>
      </c>
      <c r="J47" s="199"/>
      <c r="K47" s="111" t="s">
        <v>1325</v>
      </c>
      <c r="L47" s="111"/>
      <c r="M47" s="111"/>
      <c r="N47" s="51"/>
      <c r="O47" s="51" t="s">
        <v>1696</v>
      </c>
      <c r="P47" s="50" t="s">
        <v>1697</v>
      </c>
      <c r="Q47" s="105" t="s">
        <v>1304</v>
      </c>
      <c r="R47" s="111" t="s">
        <v>2128</v>
      </c>
      <c r="S47" s="73" t="s">
        <v>3233</v>
      </c>
      <c r="T47" s="111" t="s">
        <v>3258</v>
      </c>
      <c r="U47" s="201" t="s">
        <v>1300</v>
      </c>
      <c r="V47" s="199">
        <v>162.4</v>
      </c>
      <c r="W47" s="210"/>
      <c r="X47" s="210">
        <v>8781.06</v>
      </c>
      <c r="Y47" s="210">
        <v>3797454.42</v>
      </c>
      <c r="Z47" s="197" t="s">
        <v>1301</v>
      </c>
      <c r="AA47" s="197"/>
      <c r="AB47" s="205"/>
      <c r="AC47" s="205"/>
      <c r="AD47" s="205"/>
    </row>
    <row r="48" spans="1:33" s="5" customFormat="1" ht="63">
      <c r="A48" s="209"/>
      <c r="B48" s="218"/>
      <c r="C48" s="207"/>
      <c r="D48" s="202"/>
      <c r="E48" s="200"/>
      <c r="F48" s="207"/>
      <c r="G48" s="200"/>
      <c r="H48" s="209"/>
      <c r="I48" s="200"/>
      <c r="J48" s="200"/>
      <c r="K48" s="111" t="s">
        <v>721</v>
      </c>
      <c r="L48" s="105">
        <v>2265006241</v>
      </c>
      <c r="M48" s="105">
        <v>226501001</v>
      </c>
      <c r="N48" s="114" t="s">
        <v>1335</v>
      </c>
      <c r="O48" s="105">
        <v>1634495101</v>
      </c>
      <c r="P48" s="111" t="s">
        <v>1333</v>
      </c>
      <c r="Q48" s="115" t="s">
        <v>80</v>
      </c>
      <c r="R48" s="111" t="s">
        <v>2419</v>
      </c>
      <c r="S48" s="116">
        <v>38750</v>
      </c>
      <c r="T48" s="111" t="s">
        <v>3257</v>
      </c>
      <c r="U48" s="202"/>
      <c r="V48" s="200"/>
      <c r="W48" s="211"/>
      <c r="X48" s="211"/>
      <c r="Y48" s="211"/>
      <c r="Z48" s="198"/>
      <c r="AA48" s="198"/>
      <c r="AB48" s="204"/>
      <c r="AC48" s="204"/>
      <c r="AD48" s="204"/>
    </row>
    <row r="49" spans="1:30" s="118" customFormat="1" ht="63">
      <c r="A49" s="106" t="s">
        <v>3034</v>
      </c>
      <c r="B49" s="80" t="s">
        <v>1951</v>
      </c>
      <c r="C49" s="108" t="s">
        <v>682</v>
      </c>
      <c r="D49" s="106" t="s">
        <v>1300</v>
      </c>
      <c r="E49" s="106">
        <v>1634408</v>
      </c>
      <c r="F49" s="108" t="s">
        <v>3260</v>
      </c>
      <c r="G49" s="106" t="s">
        <v>435</v>
      </c>
      <c r="H49" s="107">
        <v>41358</v>
      </c>
      <c r="I49" s="106" t="s">
        <v>3261</v>
      </c>
      <c r="J49" s="106" t="s">
        <v>3262</v>
      </c>
      <c r="K49" s="111" t="s">
        <v>1325</v>
      </c>
      <c r="L49" s="111"/>
      <c r="M49" s="111"/>
      <c r="N49" s="51"/>
      <c r="O49" s="51" t="s">
        <v>1696</v>
      </c>
      <c r="P49" s="50" t="s">
        <v>1697</v>
      </c>
      <c r="Q49" s="105" t="s">
        <v>1304</v>
      </c>
      <c r="R49" s="111" t="s">
        <v>2128</v>
      </c>
      <c r="S49" s="73" t="s">
        <v>3233</v>
      </c>
      <c r="T49" s="108" t="s">
        <v>3263</v>
      </c>
      <c r="U49" s="110" t="s">
        <v>1300</v>
      </c>
      <c r="V49" s="106">
        <v>68.099999999999994</v>
      </c>
      <c r="W49" s="164" t="s">
        <v>3693</v>
      </c>
      <c r="X49" s="110">
        <v>106847</v>
      </c>
      <c r="Y49" s="110">
        <v>1163374.0900000001</v>
      </c>
      <c r="Z49" s="108" t="s">
        <v>1301</v>
      </c>
      <c r="AA49" s="108"/>
      <c r="AB49" s="80"/>
      <c r="AC49" s="117"/>
      <c r="AD49" s="117"/>
    </row>
    <row r="50" spans="1:30" s="4" customFormat="1" ht="110.25">
      <c r="A50" s="106" t="s">
        <v>3033</v>
      </c>
      <c r="B50" s="80" t="s">
        <v>1951</v>
      </c>
      <c r="C50" s="108" t="s">
        <v>681</v>
      </c>
      <c r="D50" s="106" t="s">
        <v>1300</v>
      </c>
      <c r="E50" s="106">
        <v>1634478</v>
      </c>
      <c r="F50" s="108" t="s">
        <v>3265</v>
      </c>
      <c r="G50" s="106" t="s">
        <v>436</v>
      </c>
      <c r="H50" s="107">
        <v>41358</v>
      </c>
      <c r="I50" s="106" t="s">
        <v>3266</v>
      </c>
      <c r="J50" s="106"/>
      <c r="K50" s="108" t="s">
        <v>1325</v>
      </c>
      <c r="L50" s="108"/>
      <c r="M50" s="108"/>
      <c r="N50" s="57"/>
      <c r="O50" s="57" t="s">
        <v>1696</v>
      </c>
      <c r="P50" s="108" t="s">
        <v>1697</v>
      </c>
      <c r="Q50" s="106" t="s">
        <v>1304</v>
      </c>
      <c r="R50" s="108" t="s">
        <v>2128</v>
      </c>
      <c r="S50" s="119" t="s">
        <v>3233</v>
      </c>
      <c r="T50" s="108" t="s">
        <v>3267</v>
      </c>
      <c r="U50" s="110" t="s">
        <v>1300</v>
      </c>
      <c r="V50" s="106">
        <v>115.8</v>
      </c>
      <c r="W50" s="110"/>
      <c r="X50" s="110">
        <v>163427.38</v>
      </c>
      <c r="Y50" s="110">
        <v>450201.45</v>
      </c>
      <c r="Z50" s="108" t="s">
        <v>1301</v>
      </c>
      <c r="AA50" s="47" t="s">
        <v>1260</v>
      </c>
      <c r="AB50" s="47" t="s">
        <v>3268</v>
      </c>
      <c r="AC50" s="47" t="s">
        <v>3275</v>
      </c>
      <c r="AD50" s="80" t="s">
        <v>3269</v>
      </c>
    </row>
    <row r="51" spans="1:30" ht="110.25">
      <c r="A51" s="82" t="s">
        <v>3035</v>
      </c>
      <c r="B51" s="82" t="s">
        <v>1951</v>
      </c>
      <c r="C51" s="88" t="s">
        <v>683</v>
      </c>
      <c r="D51" s="94" t="s">
        <v>1300</v>
      </c>
      <c r="E51" s="82">
        <v>1634495</v>
      </c>
      <c r="F51" s="88" t="s">
        <v>3278</v>
      </c>
      <c r="G51" s="82" t="s">
        <v>425</v>
      </c>
      <c r="H51" s="112">
        <v>41086</v>
      </c>
      <c r="I51" s="105" t="s">
        <v>3271</v>
      </c>
      <c r="J51" s="82"/>
      <c r="K51" s="108" t="s">
        <v>1325</v>
      </c>
      <c r="L51" s="108"/>
      <c r="M51" s="108"/>
      <c r="N51" s="57"/>
      <c r="O51" s="57" t="s">
        <v>1696</v>
      </c>
      <c r="P51" s="108" t="s">
        <v>1697</v>
      </c>
      <c r="Q51" s="106" t="s">
        <v>1304</v>
      </c>
      <c r="R51" s="108" t="s">
        <v>2539</v>
      </c>
      <c r="S51" s="112">
        <v>42362</v>
      </c>
      <c r="T51" s="111" t="s">
        <v>3279</v>
      </c>
      <c r="U51" s="82" t="s">
        <v>1300</v>
      </c>
      <c r="V51" s="82">
        <v>407.3</v>
      </c>
      <c r="W51" s="164" t="s">
        <v>3664</v>
      </c>
      <c r="X51" s="109">
        <v>398820.01</v>
      </c>
      <c r="Y51" s="86">
        <v>4151022.39</v>
      </c>
      <c r="Z51" s="111" t="s">
        <v>1301</v>
      </c>
      <c r="AA51" s="88" t="s">
        <v>1260</v>
      </c>
      <c r="AB51" s="47" t="s">
        <v>3273</v>
      </c>
      <c r="AC51" s="111" t="s">
        <v>3274</v>
      </c>
      <c r="AD51" s="47" t="s">
        <v>3280</v>
      </c>
    </row>
    <row r="52" spans="1:30" ht="110.25">
      <c r="A52" s="82" t="s">
        <v>3277</v>
      </c>
      <c r="B52" s="82" t="s">
        <v>1951</v>
      </c>
      <c r="C52" s="88" t="s">
        <v>684</v>
      </c>
      <c r="D52" s="94" t="s">
        <v>1300</v>
      </c>
      <c r="E52" s="82">
        <v>1634495</v>
      </c>
      <c r="F52" s="88" t="s">
        <v>3270</v>
      </c>
      <c r="G52" s="82" t="s">
        <v>426</v>
      </c>
      <c r="H52" s="112">
        <v>41086</v>
      </c>
      <c r="I52" s="82" t="s">
        <v>3271</v>
      </c>
      <c r="J52" s="82"/>
      <c r="K52" s="108" t="s">
        <v>1325</v>
      </c>
      <c r="L52" s="108"/>
      <c r="M52" s="108"/>
      <c r="N52" s="57"/>
      <c r="O52" s="57" t="s">
        <v>1696</v>
      </c>
      <c r="P52" s="108" t="s">
        <v>1697</v>
      </c>
      <c r="Q52" s="106" t="s">
        <v>1304</v>
      </c>
      <c r="R52" s="108" t="s">
        <v>2539</v>
      </c>
      <c r="S52" s="112">
        <v>42362</v>
      </c>
      <c r="T52" s="111" t="s">
        <v>3272</v>
      </c>
      <c r="U52" s="82" t="s">
        <v>1300</v>
      </c>
      <c r="V52" s="82">
        <v>360.2</v>
      </c>
      <c r="W52" s="164" t="s">
        <v>3665</v>
      </c>
      <c r="X52" s="109">
        <v>352700.64</v>
      </c>
      <c r="Y52" s="86">
        <v>3670999.91</v>
      </c>
      <c r="Z52" s="111" t="s">
        <v>1301</v>
      </c>
      <c r="AA52" s="88" t="s">
        <v>1260</v>
      </c>
      <c r="AB52" s="47" t="s">
        <v>3273</v>
      </c>
      <c r="AC52" s="88" t="s">
        <v>3274</v>
      </c>
      <c r="AD52" s="47" t="s">
        <v>3276</v>
      </c>
    </row>
    <row r="53" spans="1:30" s="118" customFormat="1" ht="141.75">
      <c r="A53" s="106" t="s">
        <v>3036</v>
      </c>
      <c r="B53" s="80" t="s">
        <v>1951</v>
      </c>
      <c r="C53" s="43" t="s">
        <v>866</v>
      </c>
      <c r="D53" s="106" t="s">
        <v>1300</v>
      </c>
      <c r="E53" s="106">
        <v>1634495</v>
      </c>
      <c r="F53" s="64" t="s">
        <v>3281</v>
      </c>
      <c r="G53" s="106" t="s">
        <v>867</v>
      </c>
      <c r="H53" s="107">
        <v>44519</v>
      </c>
      <c r="I53" s="106" t="s">
        <v>3282</v>
      </c>
      <c r="J53" s="106"/>
      <c r="K53" s="108" t="s">
        <v>1325</v>
      </c>
      <c r="L53" s="108"/>
      <c r="M53" s="108"/>
      <c r="N53" s="57"/>
      <c r="O53" s="57" t="s">
        <v>1696</v>
      </c>
      <c r="P53" s="108" t="s">
        <v>1697</v>
      </c>
      <c r="Q53" s="106" t="s">
        <v>1304</v>
      </c>
      <c r="R53" s="108" t="s">
        <v>506</v>
      </c>
      <c r="S53" s="107">
        <v>45649</v>
      </c>
      <c r="T53" s="108" t="s">
        <v>3283</v>
      </c>
      <c r="U53" s="45" t="s">
        <v>1300</v>
      </c>
      <c r="V53" s="106">
        <v>66.5</v>
      </c>
      <c r="W53" s="110"/>
      <c r="X53" s="110">
        <v>45.91</v>
      </c>
      <c r="Y53" s="110">
        <v>362460.91</v>
      </c>
      <c r="Z53" s="108" t="s">
        <v>1301</v>
      </c>
      <c r="AA53" s="108" t="s">
        <v>1933</v>
      </c>
      <c r="AB53" s="80" t="s">
        <v>3284</v>
      </c>
      <c r="AC53" s="111" t="s">
        <v>1935</v>
      </c>
      <c r="AD53" s="117"/>
    </row>
  </sheetData>
  <autoFilter ref="A8:AG53"/>
  <mergeCells count="271">
    <mergeCell ref="AB47:AB48"/>
    <mergeCell ref="AC47:AC48"/>
    <mergeCell ref="AD47:AD48"/>
    <mergeCell ref="J47:J48"/>
    <mergeCell ref="U47:U48"/>
    <mergeCell ref="V47:V48"/>
    <mergeCell ref="W47:W48"/>
    <mergeCell ref="X47:X48"/>
    <mergeCell ref="Y47:Y48"/>
    <mergeCell ref="Z47:Z48"/>
    <mergeCell ref="AA47:AA48"/>
    <mergeCell ref="A47:A48"/>
    <mergeCell ref="B47:B48"/>
    <mergeCell ref="C47:C48"/>
    <mergeCell ref="D47:D48"/>
    <mergeCell ref="E47:E48"/>
    <mergeCell ref="F47:F48"/>
    <mergeCell ref="G47:G48"/>
    <mergeCell ref="H47:H48"/>
    <mergeCell ref="I47:I48"/>
    <mergeCell ref="AC34:AC35"/>
    <mergeCell ref="AD34:AD36"/>
    <mergeCell ref="L34:L36"/>
    <mergeCell ref="M34:M36"/>
    <mergeCell ref="N34:N36"/>
    <mergeCell ref="O34:O36"/>
    <mergeCell ref="P34:P36"/>
    <mergeCell ref="Q34:Q36"/>
    <mergeCell ref="R34:R36"/>
    <mergeCell ref="T34:T36"/>
    <mergeCell ref="U34:U36"/>
    <mergeCell ref="W34:W36"/>
    <mergeCell ref="AC26:AC27"/>
    <mergeCell ref="AD26:AD28"/>
    <mergeCell ref="L30:L32"/>
    <mergeCell ref="M30:M32"/>
    <mergeCell ref="N30:N32"/>
    <mergeCell ref="O30:O32"/>
    <mergeCell ref="P30:P32"/>
    <mergeCell ref="Q30:Q32"/>
    <mergeCell ref="R30:R32"/>
    <mergeCell ref="T30:T32"/>
    <mergeCell ref="U30:U32"/>
    <mergeCell ref="X30:X32"/>
    <mergeCell ref="AA30:AA31"/>
    <mergeCell ref="AB30:AB31"/>
    <mergeCell ref="AC30:AC31"/>
    <mergeCell ref="AD30:AD32"/>
    <mergeCell ref="L26:L28"/>
    <mergeCell ref="M26:M28"/>
    <mergeCell ref="N26:N28"/>
    <mergeCell ref="O26:O28"/>
    <mergeCell ref="P26:P28"/>
    <mergeCell ref="Q26:Q28"/>
    <mergeCell ref="R26:R28"/>
    <mergeCell ref="T26:T28"/>
    <mergeCell ref="AC23:AC25"/>
    <mergeCell ref="AA23:AA25"/>
    <mergeCell ref="AB23:AB25"/>
    <mergeCell ref="AC19:AC20"/>
    <mergeCell ref="Z23:Z25"/>
    <mergeCell ref="W23:W25"/>
    <mergeCell ref="U26:U28"/>
    <mergeCell ref="AD19:AD21"/>
    <mergeCell ref="L23:L25"/>
    <mergeCell ref="M23:M25"/>
    <mergeCell ref="N23:N25"/>
    <mergeCell ref="O23:O25"/>
    <mergeCell ref="P23:P25"/>
    <mergeCell ref="Q23:Q25"/>
    <mergeCell ref="R23:R25"/>
    <mergeCell ref="T23:T25"/>
    <mergeCell ref="U23:U25"/>
    <mergeCell ref="X23:X25"/>
    <mergeCell ref="AD23:AD25"/>
    <mergeCell ref="O19:O21"/>
    <mergeCell ref="P19:P21"/>
    <mergeCell ref="Q19:Q21"/>
    <mergeCell ref="R19:R21"/>
    <mergeCell ref="T19:T21"/>
    <mergeCell ref="AD13:AD15"/>
    <mergeCell ref="L16:L18"/>
    <mergeCell ref="M16:M18"/>
    <mergeCell ref="N16:N18"/>
    <mergeCell ref="O16:O18"/>
    <mergeCell ref="P16:P18"/>
    <mergeCell ref="Q16:Q18"/>
    <mergeCell ref="R16:R18"/>
    <mergeCell ref="T16:T18"/>
    <mergeCell ref="U16:U18"/>
    <mergeCell ref="X16:X18"/>
    <mergeCell ref="AA16:AA17"/>
    <mergeCell ref="AB16:AB17"/>
    <mergeCell ref="AC16:AC17"/>
    <mergeCell ref="AD16:AD18"/>
    <mergeCell ref="Z16:Z18"/>
    <mergeCell ref="S16:S18"/>
    <mergeCell ref="V16:V18"/>
    <mergeCell ref="AA10:AA11"/>
    <mergeCell ref="AB10:AB11"/>
    <mergeCell ref="AC10:AC11"/>
    <mergeCell ref="L13:L15"/>
    <mergeCell ref="M13:M15"/>
    <mergeCell ref="N13:N15"/>
    <mergeCell ref="O13:O15"/>
    <mergeCell ref="P13:P15"/>
    <mergeCell ref="Q13:Q15"/>
    <mergeCell ref="R13:R15"/>
    <mergeCell ref="T13:T15"/>
    <mergeCell ref="U13:U15"/>
    <mergeCell ref="X13:X15"/>
    <mergeCell ref="AA13:AA14"/>
    <mergeCell ref="AB13:AB14"/>
    <mergeCell ref="AC13:AC14"/>
    <mergeCell ref="Y10:Y12"/>
    <mergeCell ref="Z10:Z12"/>
    <mergeCell ref="W10:W12"/>
    <mergeCell ref="X10:X12"/>
    <mergeCell ref="V13:V15"/>
    <mergeCell ref="W13:W15"/>
    <mergeCell ref="Y13:Y15"/>
    <mergeCell ref="L10:L12"/>
    <mergeCell ref="AD10:AD12"/>
    <mergeCell ref="E23:E25"/>
    <mergeCell ref="K13:K15"/>
    <mergeCell ref="K16:K18"/>
    <mergeCell ref="K19:K21"/>
    <mergeCell ref="K23:K25"/>
    <mergeCell ref="K26:K28"/>
    <mergeCell ref="K30:K32"/>
    <mergeCell ref="K34:K36"/>
    <mergeCell ref="E30:E32"/>
    <mergeCell ref="E34:E36"/>
    <mergeCell ref="E26:E28"/>
    <mergeCell ref="E13:E15"/>
    <mergeCell ref="E16:E18"/>
    <mergeCell ref="E19:E21"/>
    <mergeCell ref="S26:S28"/>
    <mergeCell ref="W26:W28"/>
    <mergeCell ref="F13:F15"/>
    <mergeCell ref="F16:F18"/>
    <mergeCell ref="F19:F21"/>
    <mergeCell ref="V26:V28"/>
    <mergeCell ref="S23:S25"/>
    <mergeCell ref="Y23:Y25"/>
    <mergeCell ref="Z13:Z15"/>
    <mergeCell ref="A16:A18"/>
    <mergeCell ref="D13:D15"/>
    <mergeCell ref="G13:G15"/>
    <mergeCell ref="D16:D18"/>
    <mergeCell ref="G16:G18"/>
    <mergeCell ref="F23:F25"/>
    <mergeCell ref="B23:B25"/>
    <mergeCell ref="A19:A21"/>
    <mergeCell ref="F26:F28"/>
    <mergeCell ref="A13:A15"/>
    <mergeCell ref="A26:A28"/>
    <mergeCell ref="Y19:Y21"/>
    <mergeCell ref="Y16:Y18"/>
    <mergeCell ref="Z19:Z21"/>
    <mergeCell ref="Y26:Y28"/>
    <mergeCell ref="W30:W32"/>
    <mergeCell ref="D26:D28"/>
    <mergeCell ref="H26:H28"/>
    <mergeCell ref="I26:I28"/>
    <mergeCell ref="J26:J28"/>
    <mergeCell ref="H30:H32"/>
    <mergeCell ref="I30:I32"/>
    <mergeCell ref="J30:J32"/>
    <mergeCell ref="H13:H15"/>
    <mergeCell ref="I13:I15"/>
    <mergeCell ref="J13:J15"/>
    <mergeCell ref="H16:H18"/>
    <mergeCell ref="I16:I18"/>
    <mergeCell ref="J16:J18"/>
    <mergeCell ref="H19:H21"/>
    <mergeCell ref="I19:I21"/>
    <mergeCell ref="J19:J21"/>
    <mergeCell ref="M10:M12"/>
    <mergeCell ref="N10:N12"/>
    <mergeCell ref="O10:O12"/>
    <mergeCell ref="P10:P12"/>
    <mergeCell ref="Q10:Q12"/>
    <mergeCell ref="R10:R12"/>
    <mergeCell ref="V10:V12"/>
    <mergeCell ref="S10:S12"/>
    <mergeCell ref="T10:T12"/>
    <mergeCell ref="U10:U12"/>
    <mergeCell ref="D34:D36"/>
    <mergeCell ref="AB19:AB20"/>
    <mergeCell ref="X26:X28"/>
    <mergeCell ref="AA26:AA27"/>
    <mergeCell ref="AB26:AB27"/>
    <mergeCell ref="X34:X36"/>
    <mergeCell ref="AA34:AA35"/>
    <mergeCell ref="AB34:AB35"/>
    <mergeCell ref="V19:V21"/>
    <mergeCell ref="V23:V25"/>
    <mergeCell ref="Y34:Y36"/>
    <mergeCell ref="Z34:Z36"/>
    <mergeCell ref="Y30:Y32"/>
    <mergeCell ref="Z30:Z32"/>
    <mergeCell ref="H23:H25"/>
    <mergeCell ref="I23:I25"/>
    <mergeCell ref="J23:J25"/>
    <mergeCell ref="U19:U21"/>
    <mergeCell ref="X19:X21"/>
    <mergeCell ref="AA19:AA20"/>
    <mergeCell ref="L19:L21"/>
    <mergeCell ref="M19:M21"/>
    <mergeCell ref="N19:N21"/>
    <mergeCell ref="Z26:Z28"/>
    <mergeCell ref="AD6:AD7"/>
    <mergeCell ref="U6:V6"/>
    <mergeCell ref="W6:W7"/>
    <mergeCell ref="X6:Y6"/>
    <mergeCell ref="Z6:Z7"/>
    <mergeCell ref="G34:G36"/>
    <mergeCell ref="A30:A32"/>
    <mergeCell ref="G30:G32"/>
    <mergeCell ref="S30:S32"/>
    <mergeCell ref="V30:V32"/>
    <mergeCell ref="V34:V36"/>
    <mergeCell ref="D30:D32"/>
    <mergeCell ref="H34:H36"/>
    <mergeCell ref="I34:I36"/>
    <mergeCell ref="J34:J36"/>
    <mergeCell ref="F34:F36"/>
    <mergeCell ref="A10:A12"/>
    <mergeCell ref="S19:S21"/>
    <mergeCell ref="W19:W21"/>
    <mergeCell ref="W16:W18"/>
    <mergeCell ref="S13:S15"/>
    <mergeCell ref="S34:S36"/>
    <mergeCell ref="D10:D12"/>
    <mergeCell ref="G10:G12"/>
    <mergeCell ref="AA6:AB6"/>
    <mergeCell ref="AC6:AC7"/>
    <mergeCell ref="A6:A7"/>
    <mergeCell ref="B6:B7"/>
    <mergeCell ref="C6:C7"/>
    <mergeCell ref="D6:D7"/>
    <mergeCell ref="E6:F6"/>
    <mergeCell ref="G6:H6"/>
    <mergeCell ref="I6:J6"/>
    <mergeCell ref="K6:P6"/>
    <mergeCell ref="Q6:T6"/>
    <mergeCell ref="A4:K4"/>
    <mergeCell ref="A5:K5"/>
    <mergeCell ref="A2:K2"/>
    <mergeCell ref="B10:B12"/>
    <mergeCell ref="E10:E12"/>
    <mergeCell ref="H10:H12"/>
    <mergeCell ref="I10:I12"/>
    <mergeCell ref="J10:J12"/>
    <mergeCell ref="A34:A36"/>
    <mergeCell ref="F10:F12"/>
    <mergeCell ref="F30:F32"/>
    <mergeCell ref="B19:B21"/>
    <mergeCell ref="B16:B18"/>
    <mergeCell ref="B13:B15"/>
    <mergeCell ref="B34:B36"/>
    <mergeCell ref="B30:B32"/>
    <mergeCell ref="B26:B28"/>
    <mergeCell ref="D23:D25"/>
    <mergeCell ref="G23:G25"/>
    <mergeCell ref="A23:A25"/>
    <mergeCell ref="G26:G28"/>
    <mergeCell ref="D19:D21"/>
    <mergeCell ref="G19:G21"/>
    <mergeCell ref="K10:K12"/>
  </mergeCells>
  <pageMargins left="0.70866141732283472" right="0.70866141732283472" top="0.74803149606299213" bottom="0.74803149606299213" header="0.31496062992125984" footer="0.31496062992125984"/>
  <pageSetup paperSize="9" scale="57" fitToWidth="3" fitToHeight="5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8"/>
  <sheetViews>
    <sheetView workbookViewId="0">
      <selection activeCell="C21" sqref="C21"/>
    </sheetView>
  </sheetViews>
  <sheetFormatPr defaultRowHeight="12.75"/>
  <cols>
    <col min="1" max="14" width="15.7109375" customWidth="1"/>
  </cols>
  <sheetData>
    <row r="2" spans="1:14" ht="15.75">
      <c r="A2" s="230" t="s">
        <v>1267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</row>
    <row r="4" spans="1:14" ht="15.75" customHeight="1">
      <c r="A4" s="194" t="s">
        <v>1322</v>
      </c>
      <c r="B4" s="194"/>
      <c r="C4" s="194"/>
      <c r="D4" s="194"/>
      <c r="E4" s="194"/>
      <c r="F4" s="194"/>
      <c r="G4" s="194"/>
      <c r="H4" s="194"/>
      <c r="I4" s="194"/>
      <c r="J4" s="194"/>
      <c r="K4" s="194"/>
      <c r="L4" s="194"/>
      <c r="M4" s="194"/>
      <c r="N4" s="194"/>
    </row>
    <row r="5" spans="1:14" ht="15.75">
      <c r="A5" s="256" t="s">
        <v>1238</v>
      </c>
      <c r="B5" s="256"/>
      <c r="C5" s="256"/>
      <c r="D5" s="256"/>
      <c r="E5" s="256"/>
      <c r="F5" s="256"/>
      <c r="G5" s="256"/>
      <c r="H5" s="256"/>
      <c r="I5" s="256"/>
      <c r="J5" s="256"/>
      <c r="K5" s="256"/>
      <c r="L5" s="256"/>
      <c r="M5" s="256"/>
      <c r="N5" s="256"/>
    </row>
    <row r="6" spans="1:14" ht="204">
      <c r="A6" s="25" t="s">
        <v>0</v>
      </c>
      <c r="B6" s="25" t="s">
        <v>1198</v>
      </c>
      <c r="C6" s="25" t="s">
        <v>1199</v>
      </c>
      <c r="D6" s="25" t="s">
        <v>1200</v>
      </c>
      <c r="E6" s="25" t="s">
        <v>1239</v>
      </c>
      <c r="F6" s="25" t="s">
        <v>1240</v>
      </c>
      <c r="G6" s="25" t="s">
        <v>1203</v>
      </c>
      <c r="H6" s="25" t="s">
        <v>1204</v>
      </c>
      <c r="I6" s="25" t="s">
        <v>1241</v>
      </c>
      <c r="J6" s="26" t="s">
        <v>1242</v>
      </c>
      <c r="K6" s="26" t="s">
        <v>1243</v>
      </c>
      <c r="L6" s="26" t="s">
        <v>1244</v>
      </c>
      <c r="M6" s="26" t="s">
        <v>1207</v>
      </c>
      <c r="N6" s="26" t="s">
        <v>1209</v>
      </c>
    </row>
    <row r="7" spans="1:14" ht="15.75">
      <c r="A7" s="27">
        <v>1</v>
      </c>
      <c r="B7" s="27">
        <v>2</v>
      </c>
      <c r="C7" s="27">
        <v>3</v>
      </c>
      <c r="D7" s="27">
        <v>4</v>
      </c>
      <c r="E7" s="27">
        <v>5</v>
      </c>
      <c r="F7" s="27">
        <v>6</v>
      </c>
      <c r="G7" s="27">
        <v>7</v>
      </c>
      <c r="H7" s="27">
        <v>8</v>
      </c>
      <c r="I7" s="27">
        <v>9</v>
      </c>
      <c r="J7" s="27">
        <v>10</v>
      </c>
      <c r="K7" s="27">
        <v>11</v>
      </c>
      <c r="L7" s="27">
        <v>12</v>
      </c>
      <c r="M7" s="27">
        <v>13</v>
      </c>
      <c r="N7" s="27">
        <v>14</v>
      </c>
    </row>
    <row r="8" spans="1:14">
      <c r="A8" s="28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</row>
  </sheetData>
  <mergeCells count="3">
    <mergeCell ref="A5:N5"/>
    <mergeCell ref="A4:N4"/>
    <mergeCell ref="A2:N2"/>
  </mergeCells>
  <pageMargins left="0.70866141732283472" right="0.70866141732283472" top="0.74803149606299213" bottom="0.74803149606299213" header="0.31496062992125984" footer="0.31496062992125984"/>
  <pageSetup paperSize="9" scale="66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1"/>
  <sheetViews>
    <sheetView workbookViewId="0">
      <selection activeCell="H21" sqref="H21"/>
    </sheetView>
  </sheetViews>
  <sheetFormatPr defaultRowHeight="15.75"/>
  <cols>
    <col min="1" max="1" width="15.7109375" style="35" customWidth="1"/>
    <col min="2" max="2" width="34" style="35" customWidth="1"/>
    <col min="3" max="3" width="27.28515625" style="35" customWidth="1"/>
    <col min="4" max="4" width="15.7109375" style="35" customWidth="1"/>
    <col min="5" max="5" width="19.7109375" style="35" customWidth="1"/>
    <col min="6" max="6" width="19.42578125" style="35" customWidth="1"/>
    <col min="7" max="7" width="15.7109375" style="35" customWidth="1"/>
    <col min="8" max="8" width="19.28515625" style="35" customWidth="1"/>
  </cols>
  <sheetData>
    <row r="2" spans="1:14">
      <c r="A2" s="196" t="s">
        <v>1267</v>
      </c>
      <c r="B2" s="196"/>
      <c r="C2" s="196"/>
      <c r="D2" s="196"/>
      <c r="E2" s="196"/>
      <c r="F2" s="196"/>
      <c r="G2" s="196"/>
      <c r="H2" s="196"/>
      <c r="I2" s="69"/>
      <c r="J2" s="69"/>
      <c r="K2" s="69"/>
      <c r="L2" s="69"/>
      <c r="M2" s="69"/>
      <c r="N2" s="69"/>
    </row>
    <row r="4" spans="1:14">
      <c r="A4" s="257" t="s">
        <v>1245</v>
      </c>
      <c r="B4" s="257"/>
      <c r="C4" s="257"/>
      <c r="D4" s="257"/>
      <c r="E4" s="257"/>
      <c r="F4" s="257"/>
      <c r="G4" s="257"/>
      <c r="H4" s="257"/>
    </row>
    <row r="5" spans="1:14">
      <c r="A5" s="33"/>
      <c r="B5" s="33"/>
      <c r="C5" s="33"/>
      <c r="D5" s="33"/>
      <c r="E5" s="33"/>
      <c r="F5" s="33"/>
      <c r="G5" s="33"/>
      <c r="H5" s="33"/>
    </row>
    <row r="6" spans="1:14" ht="46.5" customHeight="1">
      <c r="A6" s="258" t="s">
        <v>3285</v>
      </c>
      <c r="B6" s="258"/>
      <c r="C6" s="258"/>
      <c r="D6" s="258"/>
      <c r="E6" s="258"/>
      <c r="F6" s="258"/>
      <c r="G6" s="258"/>
      <c r="H6" s="258"/>
    </row>
    <row r="7" spans="1:14">
      <c r="A7" s="31"/>
      <c r="B7" s="31"/>
      <c r="C7" s="31"/>
      <c r="D7" s="31"/>
      <c r="E7" s="31"/>
      <c r="F7" s="31"/>
      <c r="G7" s="31"/>
      <c r="H7" s="31"/>
    </row>
    <row r="8" spans="1:14">
      <c r="A8" s="33"/>
      <c r="B8" s="33"/>
      <c r="C8" s="33"/>
      <c r="D8" s="130" t="s">
        <v>1246</v>
      </c>
      <c r="E8" s="33"/>
      <c r="F8" s="33"/>
      <c r="G8" s="33"/>
      <c r="H8" s="33"/>
    </row>
    <row r="9" spans="1:14" ht="126.75" customHeight="1">
      <c r="A9" s="127" t="s">
        <v>0</v>
      </c>
      <c r="B9" s="131" t="s">
        <v>3597</v>
      </c>
      <c r="C9" s="131" t="s">
        <v>1247</v>
      </c>
      <c r="D9" s="127" t="s">
        <v>1203</v>
      </c>
      <c r="E9" s="127" t="s">
        <v>3598</v>
      </c>
      <c r="F9" s="127" t="s">
        <v>3599</v>
      </c>
      <c r="G9" s="127" t="s">
        <v>1207</v>
      </c>
      <c r="H9" s="127" t="s">
        <v>1209</v>
      </c>
    </row>
    <row r="10" spans="1:14">
      <c r="A10" s="27">
        <v>1</v>
      </c>
      <c r="B10" s="27">
        <v>2</v>
      </c>
      <c r="C10" s="27">
        <v>3</v>
      </c>
      <c r="D10" s="27">
        <v>4</v>
      </c>
      <c r="E10" s="27">
        <v>5</v>
      </c>
      <c r="F10" s="27">
        <v>6</v>
      </c>
      <c r="G10" s="27">
        <v>7</v>
      </c>
      <c r="H10" s="27">
        <v>8</v>
      </c>
    </row>
    <row r="11" spans="1:14">
      <c r="A11" s="150" t="s">
        <v>522</v>
      </c>
      <c r="B11" s="34"/>
      <c r="C11" s="34"/>
      <c r="D11" s="34"/>
      <c r="E11" s="34"/>
      <c r="F11" s="34"/>
      <c r="G11" s="34"/>
      <c r="H11" s="34"/>
    </row>
  </sheetData>
  <mergeCells count="3">
    <mergeCell ref="A4:H4"/>
    <mergeCell ref="A6:H6"/>
    <mergeCell ref="A2:H2"/>
  </mergeCells>
  <pageMargins left="0.70866141732283472" right="0.70866141732283472" top="0.74803149606299213" bottom="0.74803149606299213" header="0.31496062992125984" footer="0.31496062992125984"/>
  <pageSetup paperSize="9" scale="87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8"/>
  <sheetViews>
    <sheetView workbookViewId="0">
      <selection activeCell="D26" sqref="D26"/>
    </sheetView>
  </sheetViews>
  <sheetFormatPr defaultRowHeight="12.75"/>
  <cols>
    <col min="1" max="1" width="13.140625" customWidth="1"/>
    <col min="2" max="2" width="37.5703125" customWidth="1"/>
    <col min="3" max="3" width="24.28515625" customWidth="1"/>
    <col min="4" max="4" width="22.5703125" customWidth="1"/>
    <col min="5" max="5" width="38.5703125" customWidth="1"/>
    <col min="6" max="6" width="28.7109375" customWidth="1"/>
    <col min="7" max="7" width="26.42578125" customWidth="1"/>
    <col min="8" max="8" width="20.28515625" customWidth="1"/>
  </cols>
  <sheetData>
    <row r="2" spans="1:14" ht="15.75">
      <c r="A2" s="196" t="s">
        <v>1267</v>
      </c>
      <c r="B2" s="196"/>
      <c r="C2" s="196"/>
      <c r="D2" s="196"/>
      <c r="E2" s="196"/>
      <c r="F2" s="196"/>
      <c r="G2" s="196"/>
      <c r="H2" s="196"/>
      <c r="I2" s="69"/>
      <c r="J2" s="69"/>
      <c r="K2" s="69"/>
      <c r="L2" s="69"/>
      <c r="M2" s="69"/>
      <c r="N2" s="69"/>
    </row>
    <row r="4" spans="1:14" ht="15.75">
      <c r="A4" s="257" t="s">
        <v>1245</v>
      </c>
      <c r="B4" s="257"/>
      <c r="C4" s="257"/>
      <c r="D4" s="257"/>
      <c r="E4" s="257"/>
      <c r="F4" s="257"/>
      <c r="G4" s="257"/>
      <c r="H4" s="257"/>
    </row>
    <row r="5" spans="1:14" ht="15.75">
      <c r="A5" s="259" t="s">
        <v>1249</v>
      </c>
      <c r="B5" s="259"/>
      <c r="C5" s="259"/>
      <c r="D5" s="259"/>
      <c r="E5" s="259"/>
      <c r="F5" s="259"/>
      <c r="G5" s="259"/>
      <c r="H5" s="259"/>
    </row>
    <row r="6" spans="1:14" ht="89.25">
      <c r="A6" s="25" t="s">
        <v>0</v>
      </c>
      <c r="B6" s="32" t="s">
        <v>1250</v>
      </c>
      <c r="C6" s="32" t="s">
        <v>1251</v>
      </c>
      <c r="D6" s="25" t="s">
        <v>1203</v>
      </c>
      <c r="E6" s="25" t="s">
        <v>1204</v>
      </c>
      <c r="F6" s="25" t="s">
        <v>1248</v>
      </c>
      <c r="G6" s="25" t="s">
        <v>1207</v>
      </c>
      <c r="H6" s="25" t="s">
        <v>1209</v>
      </c>
    </row>
    <row r="7" spans="1:14" ht="15.75">
      <c r="A7" s="27">
        <v>1</v>
      </c>
      <c r="B7" s="27">
        <v>2</v>
      </c>
      <c r="C7" s="27">
        <v>3</v>
      </c>
      <c r="D7" s="27">
        <v>4</v>
      </c>
      <c r="E7" s="27">
        <v>5</v>
      </c>
      <c r="F7" s="27">
        <v>6</v>
      </c>
      <c r="G7" s="27">
        <v>7</v>
      </c>
      <c r="H7" s="27">
        <v>8</v>
      </c>
    </row>
    <row r="8" spans="1:14">
      <c r="A8" s="149" t="s">
        <v>522</v>
      </c>
      <c r="B8" s="28"/>
      <c r="C8" s="28"/>
      <c r="D8" s="28"/>
      <c r="E8" s="28"/>
      <c r="F8" s="28"/>
      <c r="G8" s="28"/>
      <c r="H8" s="28"/>
    </row>
  </sheetData>
  <mergeCells count="3">
    <mergeCell ref="A5:H5"/>
    <mergeCell ref="A2:H2"/>
    <mergeCell ref="A4:H4"/>
  </mergeCells>
  <pageMargins left="0.70866141732283472" right="0.70866141732283472" top="0.74803149606299213" bottom="0.74803149606299213" header="0.31496062992125984" footer="0.31496062992125984"/>
  <pageSetup paperSize="9" scale="6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A375"/>
  <sheetViews>
    <sheetView view="pageBreakPreview" zoomScale="60" zoomScaleNormal="85" workbookViewId="0">
      <pane xSplit="4" ySplit="9" topLeftCell="E363" activePane="bottomRight" state="frozen"/>
      <selection pane="topRight" activeCell="E1" sqref="E1"/>
      <selection pane="bottomLeft" activeCell="A10" sqref="A10"/>
      <selection pane="bottomRight" activeCell="I370" sqref="I370"/>
    </sheetView>
  </sheetViews>
  <sheetFormatPr defaultRowHeight="18.75"/>
  <cols>
    <col min="1" max="1" width="19.85546875" style="286" bestFit="1" customWidth="1"/>
    <col min="2" max="2" width="35.5703125" style="287" customWidth="1"/>
    <col min="3" max="3" width="34.140625" style="287" customWidth="1"/>
    <col min="4" max="4" width="22.5703125" style="287" customWidth="1"/>
    <col min="5" max="5" width="21.5703125" style="288" customWidth="1"/>
    <col min="6" max="6" width="42.5703125" style="287" customWidth="1"/>
    <col min="7" max="8" width="19.85546875" style="286" customWidth="1"/>
    <col min="9" max="9" width="26.7109375" style="286" bestFit="1" customWidth="1"/>
    <col min="10" max="10" width="22.140625" style="286" customWidth="1"/>
    <col min="11" max="11" width="39.28515625" style="289" customWidth="1"/>
    <col min="12" max="12" width="20.140625" style="286" customWidth="1"/>
    <col min="13" max="13" width="20.140625" style="289" customWidth="1"/>
    <col min="14" max="14" width="32.140625" style="289" customWidth="1"/>
    <col min="15" max="16" width="22.85546875" style="286" customWidth="1"/>
    <col min="17" max="17" width="22.85546875" style="289" customWidth="1"/>
    <col min="18" max="18" width="42.42578125" style="289" customWidth="1"/>
    <col min="19" max="19" width="12.85546875" style="289" bestFit="1" customWidth="1"/>
    <col min="20" max="20" width="11.7109375" style="289" bestFit="1" customWidth="1"/>
    <col min="21" max="21" width="16.5703125" style="289" bestFit="1" customWidth="1"/>
    <col min="22" max="22" width="15" style="289" bestFit="1" customWidth="1"/>
    <col min="23" max="23" width="34.85546875" style="289" customWidth="1"/>
    <col min="24" max="24" width="28.140625" style="287" customWidth="1"/>
    <col min="25" max="25" width="38.85546875" style="7" customWidth="1"/>
  </cols>
  <sheetData>
    <row r="2" spans="1:27" ht="18.75" customHeight="1">
      <c r="A2" s="290" t="s">
        <v>1267</v>
      </c>
      <c r="B2" s="290"/>
      <c r="C2" s="290"/>
      <c r="D2" s="290"/>
      <c r="E2" s="290"/>
      <c r="F2" s="290"/>
      <c r="G2" s="290"/>
      <c r="H2" s="290"/>
      <c r="I2" s="290"/>
      <c r="J2" s="290"/>
      <c r="K2" s="290"/>
      <c r="L2" s="291"/>
      <c r="M2" s="292"/>
      <c r="N2" s="292"/>
      <c r="O2" s="291"/>
      <c r="P2" s="291"/>
      <c r="Q2" s="292"/>
      <c r="R2" s="292"/>
      <c r="S2" s="292"/>
      <c r="T2" s="292"/>
      <c r="U2" s="292"/>
      <c r="V2" s="292"/>
      <c r="W2" s="292"/>
      <c r="X2" s="292"/>
      <c r="Y2" s="17"/>
      <c r="Z2" s="3"/>
      <c r="AA2" s="3"/>
    </row>
    <row r="4" spans="1:27" ht="15.75">
      <c r="A4" s="293" t="s">
        <v>1245</v>
      </c>
      <c r="B4" s="293"/>
      <c r="C4" s="293"/>
      <c r="D4" s="293"/>
      <c r="E4" s="293"/>
      <c r="F4" s="293"/>
      <c r="G4" s="293"/>
      <c r="H4" s="293"/>
      <c r="I4" s="293"/>
      <c r="J4" s="293"/>
      <c r="K4" s="293"/>
      <c r="L4" s="294"/>
      <c r="M4" s="16"/>
      <c r="N4" s="16"/>
      <c r="O4" s="294"/>
      <c r="P4" s="294"/>
      <c r="Q4" s="16"/>
      <c r="R4" s="16"/>
      <c r="S4" s="16"/>
      <c r="T4" s="16"/>
      <c r="U4" s="16"/>
      <c r="V4" s="16"/>
      <c r="W4" s="16"/>
      <c r="X4" s="16"/>
      <c r="Y4"/>
    </row>
    <row r="5" spans="1:27" ht="18.75" customHeight="1">
      <c r="A5" s="295" t="s">
        <v>1266</v>
      </c>
      <c r="B5" s="295"/>
      <c r="C5" s="295"/>
      <c r="D5" s="295"/>
      <c r="E5" s="295"/>
      <c r="F5" s="295"/>
      <c r="G5" s="295"/>
      <c r="H5" s="295"/>
      <c r="I5" s="295"/>
      <c r="J5" s="295"/>
      <c r="K5" s="295"/>
      <c r="M5" s="296"/>
      <c r="N5" s="296"/>
      <c r="Q5" s="296"/>
      <c r="R5" s="296"/>
      <c r="S5" s="296"/>
      <c r="T5" s="296"/>
      <c r="U5" s="296"/>
      <c r="V5" s="296"/>
      <c r="W5" s="296"/>
      <c r="X5" s="296"/>
    </row>
    <row r="6" spans="1:27" ht="63" customHeight="1">
      <c r="A6" s="221" t="s">
        <v>0</v>
      </c>
      <c r="B6" s="221" t="s">
        <v>1252</v>
      </c>
      <c r="C6" s="297" t="s">
        <v>1253</v>
      </c>
      <c r="D6" s="297"/>
      <c r="E6" s="297"/>
      <c r="F6" s="298" t="s">
        <v>1203</v>
      </c>
      <c r="G6" s="298"/>
      <c r="H6" s="298"/>
      <c r="I6" s="298"/>
      <c r="J6" s="298"/>
      <c r="K6" s="298"/>
      <c r="L6" s="298" t="s">
        <v>1257</v>
      </c>
      <c r="M6" s="298" t="s">
        <v>1221</v>
      </c>
      <c r="N6" s="298"/>
      <c r="O6" s="298"/>
      <c r="P6" s="298" t="s">
        <v>1230</v>
      </c>
      <c r="Q6" s="298"/>
      <c r="R6" s="298" t="s">
        <v>1207</v>
      </c>
      <c r="S6" s="298"/>
      <c r="T6" s="298"/>
      <c r="U6" s="298"/>
      <c r="V6" s="298"/>
      <c r="W6" s="298"/>
      <c r="X6" s="298" t="s">
        <v>1209</v>
      </c>
    </row>
    <row r="7" spans="1:27" ht="110.25">
      <c r="A7" s="221"/>
      <c r="B7" s="221"/>
      <c r="C7" s="167" t="s">
        <v>1254</v>
      </c>
      <c r="D7" s="167" t="s">
        <v>1255</v>
      </c>
      <c r="E7" s="182" t="s">
        <v>1256</v>
      </c>
      <c r="F7" s="299" t="s">
        <v>1216</v>
      </c>
      <c r="G7" s="299" t="s">
        <v>1217</v>
      </c>
      <c r="H7" s="299" t="s">
        <v>1218</v>
      </c>
      <c r="I7" s="299" t="s">
        <v>1219</v>
      </c>
      <c r="J7" s="299" t="s">
        <v>1194</v>
      </c>
      <c r="K7" s="299" t="s">
        <v>1220</v>
      </c>
      <c r="L7" s="298"/>
      <c r="M7" s="299" t="s">
        <v>1222</v>
      </c>
      <c r="N7" s="299" t="s">
        <v>1223</v>
      </c>
      <c r="O7" s="299" t="s">
        <v>1224</v>
      </c>
      <c r="P7" s="299" t="s">
        <v>1228</v>
      </c>
      <c r="Q7" s="300" t="s">
        <v>1229</v>
      </c>
      <c r="R7" s="299" t="s">
        <v>1216</v>
      </c>
      <c r="S7" s="299" t="s">
        <v>1217</v>
      </c>
      <c r="T7" s="299" t="s">
        <v>1218</v>
      </c>
      <c r="U7" s="299" t="s">
        <v>1219</v>
      </c>
      <c r="V7" s="299" t="s">
        <v>1194</v>
      </c>
      <c r="W7" s="299" t="s">
        <v>1220</v>
      </c>
      <c r="X7" s="298"/>
    </row>
    <row r="8" spans="1:27">
      <c r="A8" s="167">
        <v>1</v>
      </c>
      <c r="B8" s="167">
        <v>2</v>
      </c>
      <c r="C8" s="167">
        <v>3</v>
      </c>
      <c r="D8" s="167">
        <v>4</v>
      </c>
      <c r="E8" s="182">
        <v>5</v>
      </c>
      <c r="F8" s="299">
        <v>6</v>
      </c>
      <c r="G8" s="299">
        <v>7</v>
      </c>
      <c r="H8" s="299">
        <v>8</v>
      </c>
      <c r="I8" s="299">
        <v>9</v>
      </c>
      <c r="J8" s="299">
        <v>10</v>
      </c>
      <c r="K8" s="299">
        <v>11</v>
      </c>
      <c r="L8" s="299">
        <v>12</v>
      </c>
      <c r="M8" s="299">
        <v>13</v>
      </c>
      <c r="N8" s="299">
        <v>14</v>
      </c>
      <c r="O8" s="299">
        <v>15</v>
      </c>
      <c r="P8" s="299">
        <v>16</v>
      </c>
      <c r="Q8" s="299">
        <v>17</v>
      </c>
      <c r="R8" s="299">
        <v>18</v>
      </c>
      <c r="S8" s="299">
        <v>19</v>
      </c>
      <c r="T8" s="299">
        <v>20</v>
      </c>
      <c r="U8" s="299">
        <v>21</v>
      </c>
      <c r="V8" s="299">
        <v>22</v>
      </c>
      <c r="W8" s="299">
        <v>23</v>
      </c>
      <c r="X8" s="167">
        <v>24</v>
      </c>
    </row>
    <row r="9" spans="1:27" ht="18.75" customHeight="1">
      <c r="A9" s="221" t="s">
        <v>3306</v>
      </c>
      <c r="B9" s="221"/>
      <c r="C9" s="221"/>
      <c r="D9" s="221"/>
      <c r="E9" s="221"/>
      <c r="F9" s="221"/>
      <c r="G9" s="221"/>
      <c r="H9" s="221"/>
      <c r="I9" s="221"/>
      <c r="J9" s="221"/>
      <c r="K9" s="221"/>
      <c r="L9" s="221" t="s">
        <v>3306</v>
      </c>
      <c r="M9" s="221"/>
      <c r="N9" s="221"/>
      <c r="O9" s="221"/>
      <c r="P9" s="221"/>
      <c r="Q9" s="221"/>
      <c r="R9" s="221"/>
      <c r="S9" s="221"/>
      <c r="T9" s="221"/>
      <c r="U9" s="221"/>
      <c r="V9" s="221"/>
      <c r="W9" s="221"/>
      <c r="X9" s="221"/>
    </row>
    <row r="10" spans="1:27" ht="63">
      <c r="A10" s="167" t="s">
        <v>3316</v>
      </c>
      <c r="B10" s="183" t="s">
        <v>3305</v>
      </c>
      <c r="C10" s="183" t="s">
        <v>3304</v>
      </c>
      <c r="D10" s="183">
        <v>1990</v>
      </c>
      <c r="E10" s="75" t="s">
        <v>3440</v>
      </c>
      <c r="F10" s="169" t="s">
        <v>496</v>
      </c>
      <c r="G10" s="167">
        <v>2265001797</v>
      </c>
      <c r="H10" s="167">
        <v>226501001</v>
      </c>
      <c r="I10" s="182" t="s">
        <v>1270</v>
      </c>
      <c r="J10" s="182" t="s">
        <v>1271</v>
      </c>
      <c r="K10" s="169" t="s">
        <v>1272</v>
      </c>
      <c r="L10" s="171">
        <v>93220.34</v>
      </c>
      <c r="M10" s="167" t="s">
        <v>1261</v>
      </c>
      <c r="N10" s="183" t="s">
        <v>498</v>
      </c>
      <c r="O10" s="167" t="s">
        <v>499</v>
      </c>
      <c r="P10" s="167" t="s">
        <v>154</v>
      </c>
      <c r="Q10" s="169" t="s">
        <v>1262</v>
      </c>
      <c r="R10" s="169" t="s">
        <v>3336</v>
      </c>
      <c r="S10" s="167">
        <v>5403024081</v>
      </c>
      <c r="T10" s="167">
        <v>540301001</v>
      </c>
      <c r="U10" s="182" t="s">
        <v>3334</v>
      </c>
      <c r="V10" s="167">
        <v>50701000001</v>
      </c>
      <c r="W10" s="169" t="s">
        <v>3335</v>
      </c>
      <c r="X10" s="167"/>
    </row>
    <row r="11" spans="1:27" ht="63">
      <c r="A11" s="168" t="s">
        <v>3317</v>
      </c>
      <c r="B11" s="183" t="s">
        <v>3303</v>
      </c>
      <c r="C11" s="183" t="s">
        <v>3302</v>
      </c>
      <c r="D11" s="183">
        <v>1986</v>
      </c>
      <c r="E11" s="75"/>
      <c r="F11" s="169" t="s">
        <v>496</v>
      </c>
      <c r="G11" s="167">
        <v>2265001797</v>
      </c>
      <c r="H11" s="167">
        <v>226501001</v>
      </c>
      <c r="I11" s="182" t="s">
        <v>1270</v>
      </c>
      <c r="J11" s="182" t="s">
        <v>1271</v>
      </c>
      <c r="K11" s="169" t="s">
        <v>1272</v>
      </c>
      <c r="L11" s="171">
        <v>14067.8</v>
      </c>
      <c r="M11" s="167" t="s">
        <v>80</v>
      </c>
      <c r="N11" s="183" t="s">
        <v>505</v>
      </c>
      <c r="O11" s="167" t="s">
        <v>500</v>
      </c>
      <c r="P11" s="167" t="s">
        <v>3422</v>
      </c>
      <c r="Q11" s="169"/>
      <c r="R11" s="167"/>
      <c r="S11" s="167"/>
      <c r="T11" s="167"/>
      <c r="U11" s="167"/>
      <c r="V11" s="167"/>
      <c r="W11" s="167"/>
      <c r="X11" s="167"/>
    </row>
    <row r="12" spans="1:27" ht="63">
      <c r="A12" s="167" t="s">
        <v>3318</v>
      </c>
      <c r="B12" s="183" t="s">
        <v>3301</v>
      </c>
      <c r="C12" s="183" t="s">
        <v>3300</v>
      </c>
      <c r="D12" s="183">
        <v>1996</v>
      </c>
      <c r="E12" s="75" t="s">
        <v>3442</v>
      </c>
      <c r="F12" s="169" t="s">
        <v>496</v>
      </c>
      <c r="G12" s="167">
        <v>2265001797</v>
      </c>
      <c r="H12" s="167">
        <v>226501001</v>
      </c>
      <c r="I12" s="182" t="s">
        <v>1270</v>
      </c>
      <c r="J12" s="182" t="s">
        <v>1271</v>
      </c>
      <c r="K12" s="169" t="s">
        <v>1272</v>
      </c>
      <c r="L12" s="171">
        <v>329250</v>
      </c>
      <c r="M12" s="167" t="s">
        <v>1261</v>
      </c>
      <c r="N12" s="183" t="s">
        <v>501</v>
      </c>
      <c r="O12" s="168">
        <v>42381</v>
      </c>
      <c r="P12" s="167" t="s">
        <v>1260</v>
      </c>
      <c r="Q12" s="184" t="s">
        <v>1259</v>
      </c>
      <c r="R12" s="169" t="s">
        <v>1258</v>
      </c>
      <c r="S12" s="182">
        <v>2265001934</v>
      </c>
      <c r="T12" s="182">
        <v>226501001</v>
      </c>
      <c r="U12" s="182" t="s">
        <v>3337</v>
      </c>
      <c r="V12" s="182" t="s">
        <v>1271</v>
      </c>
      <c r="W12" s="184" t="s">
        <v>3313</v>
      </c>
      <c r="X12" s="167"/>
    </row>
    <row r="13" spans="1:27" ht="63">
      <c r="A13" s="167" t="s">
        <v>3319</v>
      </c>
      <c r="B13" s="183" t="s">
        <v>3299</v>
      </c>
      <c r="C13" s="183" t="s">
        <v>3298</v>
      </c>
      <c r="D13" s="183">
        <v>1993</v>
      </c>
      <c r="E13" s="75" t="s">
        <v>3441</v>
      </c>
      <c r="F13" s="169" t="s">
        <v>496</v>
      </c>
      <c r="G13" s="167">
        <v>2265001797</v>
      </c>
      <c r="H13" s="167">
        <v>226501001</v>
      </c>
      <c r="I13" s="182" t="s">
        <v>1270</v>
      </c>
      <c r="J13" s="182" t="s">
        <v>1271</v>
      </c>
      <c r="K13" s="169" t="s">
        <v>1272</v>
      </c>
      <c r="L13" s="171">
        <v>297621.84000000003</v>
      </c>
      <c r="M13" s="167" t="s">
        <v>1261</v>
      </c>
      <c r="N13" s="183" t="s">
        <v>498</v>
      </c>
      <c r="O13" s="168">
        <v>42150</v>
      </c>
      <c r="P13" s="168" t="s">
        <v>154</v>
      </c>
      <c r="Q13" s="184" t="s">
        <v>1263</v>
      </c>
      <c r="R13" s="169" t="s">
        <v>3336</v>
      </c>
      <c r="S13" s="167">
        <v>5403024081</v>
      </c>
      <c r="T13" s="167">
        <v>540301001</v>
      </c>
      <c r="U13" s="182" t="s">
        <v>3334</v>
      </c>
      <c r="V13" s="167">
        <v>50701000001</v>
      </c>
      <c r="W13" s="169" t="s">
        <v>3335</v>
      </c>
      <c r="X13" s="167"/>
    </row>
    <row r="14" spans="1:27" ht="63">
      <c r="A14" s="167" t="s">
        <v>3315</v>
      </c>
      <c r="B14" s="183" t="s">
        <v>3297</v>
      </c>
      <c r="C14" s="183" t="s">
        <v>3296</v>
      </c>
      <c r="D14" s="183">
        <v>2014</v>
      </c>
      <c r="E14" s="75" t="s">
        <v>3443</v>
      </c>
      <c r="F14" s="169" t="s">
        <v>496</v>
      </c>
      <c r="G14" s="167">
        <v>2265001797</v>
      </c>
      <c r="H14" s="167">
        <v>226501001</v>
      </c>
      <c r="I14" s="182" t="s">
        <v>1270</v>
      </c>
      <c r="J14" s="182" t="s">
        <v>1271</v>
      </c>
      <c r="K14" s="169" t="s">
        <v>1272</v>
      </c>
      <c r="L14" s="171">
        <v>1203390</v>
      </c>
      <c r="M14" s="167" t="s">
        <v>176</v>
      </c>
      <c r="N14" s="183" t="s">
        <v>501</v>
      </c>
      <c r="O14" s="168">
        <v>42313</v>
      </c>
      <c r="P14" s="167" t="s">
        <v>1260</v>
      </c>
      <c r="Q14" s="184" t="s">
        <v>1259</v>
      </c>
      <c r="R14" s="169" t="s">
        <v>1258</v>
      </c>
      <c r="S14" s="182">
        <v>2265001934</v>
      </c>
      <c r="T14" s="182">
        <v>226501001</v>
      </c>
      <c r="U14" s="182" t="s">
        <v>3337</v>
      </c>
      <c r="V14" s="182" t="s">
        <v>1271</v>
      </c>
      <c r="W14" s="184" t="s">
        <v>3313</v>
      </c>
      <c r="X14" s="167"/>
    </row>
    <row r="15" spans="1:27" ht="63">
      <c r="A15" s="168" t="s">
        <v>3320</v>
      </c>
      <c r="B15" s="183" t="s">
        <v>3295</v>
      </c>
      <c r="C15" s="183" t="s">
        <v>3294</v>
      </c>
      <c r="D15" s="183">
        <v>2016</v>
      </c>
      <c r="E15" s="75" t="s">
        <v>3438</v>
      </c>
      <c r="F15" s="169" t="s">
        <v>496</v>
      </c>
      <c r="G15" s="167">
        <v>2265001797</v>
      </c>
      <c r="H15" s="167">
        <v>226501001</v>
      </c>
      <c r="I15" s="182" t="s">
        <v>1270</v>
      </c>
      <c r="J15" s="182" t="s">
        <v>1271</v>
      </c>
      <c r="K15" s="169" t="s">
        <v>1272</v>
      </c>
      <c r="L15" s="171">
        <v>545200</v>
      </c>
      <c r="M15" s="167" t="s">
        <v>80</v>
      </c>
      <c r="N15" s="183" t="s">
        <v>502</v>
      </c>
      <c r="O15" s="168">
        <v>42718</v>
      </c>
      <c r="P15" s="168" t="s">
        <v>3422</v>
      </c>
      <c r="Q15" s="168"/>
      <c r="R15" s="168"/>
      <c r="S15" s="168"/>
      <c r="T15" s="168"/>
      <c r="U15" s="168"/>
      <c r="V15" s="168"/>
      <c r="W15" s="168"/>
      <c r="X15" s="167"/>
    </row>
    <row r="16" spans="1:27" ht="63">
      <c r="A16" s="168" t="s">
        <v>3321</v>
      </c>
      <c r="B16" s="183" t="s">
        <v>3291</v>
      </c>
      <c r="C16" s="183" t="s">
        <v>3289</v>
      </c>
      <c r="D16" s="183">
        <v>2016</v>
      </c>
      <c r="E16" s="75" t="s">
        <v>3434</v>
      </c>
      <c r="F16" s="169" t="s">
        <v>496</v>
      </c>
      <c r="G16" s="167">
        <v>2265001797</v>
      </c>
      <c r="H16" s="167">
        <v>226501001</v>
      </c>
      <c r="I16" s="182" t="s">
        <v>1270</v>
      </c>
      <c r="J16" s="182" t="s">
        <v>1271</v>
      </c>
      <c r="K16" s="169" t="s">
        <v>1272</v>
      </c>
      <c r="L16" s="171">
        <v>1131333.33</v>
      </c>
      <c r="M16" s="167" t="s">
        <v>80</v>
      </c>
      <c r="N16" s="183" t="s">
        <v>498</v>
      </c>
      <c r="O16" s="168">
        <v>43087</v>
      </c>
      <c r="P16" s="168" t="s">
        <v>3422</v>
      </c>
      <c r="Q16" s="168"/>
      <c r="R16" s="168"/>
      <c r="S16" s="168"/>
      <c r="T16" s="168"/>
      <c r="U16" s="168"/>
      <c r="V16" s="168"/>
      <c r="W16" s="168"/>
      <c r="X16" s="167"/>
    </row>
    <row r="17" spans="1:25" ht="63">
      <c r="A17" s="168" t="s">
        <v>3447</v>
      </c>
      <c r="B17" s="183" t="s">
        <v>4097</v>
      </c>
      <c r="C17" s="183" t="s">
        <v>3444</v>
      </c>
      <c r="D17" s="183">
        <v>2018</v>
      </c>
      <c r="E17" s="75" t="s">
        <v>3445</v>
      </c>
      <c r="F17" s="169" t="s">
        <v>496</v>
      </c>
      <c r="G17" s="167">
        <v>2265001797</v>
      </c>
      <c r="H17" s="167">
        <v>226501001</v>
      </c>
      <c r="I17" s="182" t="s">
        <v>1270</v>
      </c>
      <c r="J17" s="182" t="s">
        <v>1271</v>
      </c>
      <c r="K17" s="169" t="s">
        <v>1272</v>
      </c>
      <c r="L17" s="171">
        <v>700000</v>
      </c>
      <c r="M17" s="167" t="s">
        <v>80</v>
      </c>
      <c r="N17" s="183" t="s">
        <v>3446</v>
      </c>
      <c r="O17" s="168">
        <v>44995</v>
      </c>
      <c r="P17" s="168" t="s">
        <v>4071</v>
      </c>
      <c r="Q17" s="168"/>
      <c r="R17" s="168"/>
      <c r="S17" s="168"/>
      <c r="T17" s="168"/>
      <c r="U17" s="168"/>
      <c r="V17" s="168"/>
      <c r="W17" s="168"/>
      <c r="X17" s="167"/>
    </row>
    <row r="18" spans="1:25" ht="63">
      <c r="A18" s="168" t="s">
        <v>3448</v>
      </c>
      <c r="B18" s="183" t="s">
        <v>3290</v>
      </c>
      <c r="C18" s="183" t="s">
        <v>3293</v>
      </c>
      <c r="D18" s="183">
        <v>2007</v>
      </c>
      <c r="E18" s="75" t="s">
        <v>3433</v>
      </c>
      <c r="F18" s="169" t="s">
        <v>496</v>
      </c>
      <c r="G18" s="167">
        <v>2265001797</v>
      </c>
      <c r="H18" s="167">
        <v>226501001</v>
      </c>
      <c r="I18" s="182" t="s">
        <v>1270</v>
      </c>
      <c r="J18" s="182" t="s">
        <v>1271</v>
      </c>
      <c r="K18" s="169" t="s">
        <v>1272</v>
      </c>
      <c r="L18" s="171">
        <v>350000</v>
      </c>
      <c r="M18" s="167" t="s">
        <v>1261</v>
      </c>
      <c r="N18" s="169" t="s">
        <v>498</v>
      </c>
      <c r="O18" s="168">
        <v>42362</v>
      </c>
      <c r="P18" s="168" t="s">
        <v>154</v>
      </c>
      <c r="Q18" s="168" t="s">
        <v>1265</v>
      </c>
      <c r="R18" s="169" t="s">
        <v>3336</v>
      </c>
      <c r="S18" s="167">
        <v>5403024081</v>
      </c>
      <c r="T18" s="167">
        <v>540301001</v>
      </c>
      <c r="U18" s="182" t="s">
        <v>3334</v>
      </c>
      <c r="V18" s="167">
        <v>50701000001</v>
      </c>
      <c r="W18" s="169" t="s">
        <v>3335</v>
      </c>
      <c r="X18" s="167"/>
    </row>
    <row r="19" spans="1:25" ht="63">
      <c r="A19" s="168" t="s">
        <v>3322</v>
      </c>
      <c r="B19" s="183" t="s">
        <v>1275</v>
      </c>
      <c r="C19" s="183" t="s">
        <v>1277</v>
      </c>
      <c r="D19" s="183"/>
      <c r="E19" s="75"/>
      <c r="F19" s="169" t="s">
        <v>496</v>
      </c>
      <c r="G19" s="167">
        <v>2265001797</v>
      </c>
      <c r="H19" s="167">
        <v>226501001</v>
      </c>
      <c r="I19" s="182" t="s">
        <v>1270</v>
      </c>
      <c r="J19" s="182" t="s">
        <v>1271</v>
      </c>
      <c r="K19" s="169" t="s">
        <v>1272</v>
      </c>
      <c r="L19" s="171">
        <v>1449300</v>
      </c>
      <c r="M19" s="167" t="s">
        <v>80</v>
      </c>
      <c r="N19" s="183" t="s">
        <v>1101</v>
      </c>
      <c r="O19" s="168">
        <v>41520</v>
      </c>
      <c r="P19" s="168" t="s">
        <v>3422</v>
      </c>
      <c r="Q19" s="168"/>
      <c r="R19" s="168"/>
      <c r="S19" s="168"/>
      <c r="T19" s="168"/>
      <c r="U19" s="168"/>
      <c r="V19" s="168"/>
      <c r="W19" s="168"/>
      <c r="X19" s="167"/>
      <c r="Y19" s="23"/>
    </row>
    <row r="20" spans="1:25" ht="63">
      <c r="A20" s="168" t="s">
        <v>3323</v>
      </c>
      <c r="B20" s="183" t="s">
        <v>3292</v>
      </c>
      <c r="C20" s="183" t="s">
        <v>3288</v>
      </c>
      <c r="D20" s="183">
        <v>2019</v>
      </c>
      <c r="E20" s="75" t="s">
        <v>3437</v>
      </c>
      <c r="F20" s="169" t="s">
        <v>496</v>
      </c>
      <c r="G20" s="167">
        <v>2265001797</v>
      </c>
      <c r="H20" s="167">
        <v>226501001</v>
      </c>
      <c r="I20" s="182" t="s">
        <v>1270</v>
      </c>
      <c r="J20" s="182" t="s">
        <v>1271</v>
      </c>
      <c r="K20" s="169" t="s">
        <v>1272</v>
      </c>
      <c r="L20" s="171">
        <v>622207.35</v>
      </c>
      <c r="M20" s="167" t="s">
        <v>80</v>
      </c>
      <c r="N20" s="183" t="s">
        <v>1083</v>
      </c>
      <c r="O20" s="168">
        <v>43803</v>
      </c>
      <c r="P20" s="168" t="s">
        <v>3422</v>
      </c>
      <c r="Q20" s="168"/>
      <c r="R20" s="168"/>
      <c r="S20" s="168"/>
      <c r="T20" s="168"/>
      <c r="U20" s="168"/>
      <c r="V20" s="168"/>
      <c r="W20" s="168"/>
      <c r="X20" s="167"/>
    </row>
    <row r="21" spans="1:25" ht="63">
      <c r="A21" s="168" t="s">
        <v>3324</v>
      </c>
      <c r="B21" s="183" t="s">
        <v>880</v>
      </c>
      <c r="C21" s="183" t="s">
        <v>880</v>
      </c>
      <c r="D21" s="183"/>
      <c r="E21" s="75" t="s">
        <v>3435</v>
      </c>
      <c r="F21" s="169" t="s">
        <v>496</v>
      </c>
      <c r="G21" s="167">
        <v>2265001797</v>
      </c>
      <c r="H21" s="167">
        <v>226501001</v>
      </c>
      <c r="I21" s="182" t="s">
        <v>1270</v>
      </c>
      <c r="J21" s="182" t="s">
        <v>1271</v>
      </c>
      <c r="K21" s="169" t="s">
        <v>1272</v>
      </c>
      <c r="L21" s="171">
        <v>7492782.8899999997</v>
      </c>
      <c r="M21" s="167" t="s">
        <v>80</v>
      </c>
      <c r="N21" s="183" t="s">
        <v>881</v>
      </c>
      <c r="O21" s="168">
        <v>43535</v>
      </c>
      <c r="P21" s="168" t="s">
        <v>3422</v>
      </c>
      <c r="Q21" s="168"/>
      <c r="R21" s="168"/>
      <c r="S21" s="168"/>
      <c r="T21" s="168"/>
      <c r="U21" s="168"/>
      <c r="V21" s="168"/>
      <c r="W21" s="168"/>
      <c r="X21" s="167"/>
    </row>
    <row r="22" spans="1:25" ht="63">
      <c r="A22" s="168" t="s">
        <v>3325</v>
      </c>
      <c r="B22" s="183" t="s">
        <v>3308</v>
      </c>
      <c r="C22" s="183" t="s">
        <v>3286</v>
      </c>
      <c r="D22" s="183">
        <v>2021</v>
      </c>
      <c r="E22" s="75" t="s">
        <v>3436</v>
      </c>
      <c r="F22" s="169" t="s">
        <v>496</v>
      </c>
      <c r="G22" s="167">
        <v>2265001797</v>
      </c>
      <c r="H22" s="167">
        <v>226501001</v>
      </c>
      <c r="I22" s="182" t="s">
        <v>1270</v>
      </c>
      <c r="J22" s="182" t="s">
        <v>1271</v>
      </c>
      <c r="K22" s="169" t="s">
        <v>1272</v>
      </c>
      <c r="L22" s="171">
        <v>888900</v>
      </c>
      <c r="M22" s="167" t="s">
        <v>80</v>
      </c>
      <c r="N22" s="183" t="s">
        <v>839</v>
      </c>
      <c r="O22" s="168">
        <v>44532</v>
      </c>
      <c r="P22" s="168" t="s">
        <v>3422</v>
      </c>
      <c r="Q22" s="168"/>
      <c r="R22" s="168"/>
      <c r="S22" s="168"/>
      <c r="T22" s="168"/>
      <c r="U22" s="168"/>
      <c r="V22" s="168"/>
      <c r="W22" s="168"/>
      <c r="X22" s="167"/>
    </row>
    <row r="23" spans="1:25" ht="78.75">
      <c r="A23" s="168" t="s">
        <v>3326</v>
      </c>
      <c r="B23" s="183" t="s">
        <v>3310</v>
      </c>
      <c r="C23" s="183" t="s">
        <v>3286</v>
      </c>
      <c r="D23" s="183">
        <v>2023</v>
      </c>
      <c r="E23" s="75"/>
      <c r="F23" s="169" t="s">
        <v>3311</v>
      </c>
      <c r="G23" s="167">
        <v>2265005992</v>
      </c>
      <c r="H23" s="167">
        <v>226501001</v>
      </c>
      <c r="I23" s="182" t="s">
        <v>3312</v>
      </c>
      <c r="J23" s="182" t="s">
        <v>1271</v>
      </c>
      <c r="K23" s="184" t="s">
        <v>3313</v>
      </c>
      <c r="L23" s="171">
        <v>1132606</v>
      </c>
      <c r="M23" s="167" t="s">
        <v>80</v>
      </c>
      <c r="N23" s="183" t="s">
        <v>1084</v>
      </c>
      <c r="O23" s="168">
        <v>45267</v>
      </c>
      <c r="P23" s="168" t="s">
        <v>3422</v>
      </c>
      <c r="Q23" s="168"/>
      <c r="R23" s="168"/>
      <c r="S23" s="168"/>
      <c r="T23" s="168"/>
      <c r="U23" s="168"/>
      <c r="V23" s="168"/>
      <c r="W23" s="168"/>
      <c r="X23" s="167"/>
    </row>
    <row r="24" spans="1:25" ht="63">
      <c r="A24" s="168" t="s">
        <v>3327</v>
      </c>
      <c r="B24" s="183" t="s">
        <v>3330</v>
      </c>
      <c r="C24" s="183" t="s">
        <v>3331</v>
      </c>
      <c r="D24" s="183">
        <v>2016</v>
      </c>
      <c r="E24" s="75"/>
      <c r="F24" s="169" t="s">
        <v>503</v>
      </c>
      <c r="G24" s="167">
        <v>2265001902</v>
      </c>
      <c r="H24" s="167">
        <v>226501001</v>
      </c>
      <c r="I24" s="182" t="s">
        <v>3332</v>
      </c>
      <c r="J24" s="182" t="s">
        <v>1271</v>
      </c>
      <c r="K24" s="184" t="s">
        <v>3333</v>
      </c>
      <c r="L24" s="171">
        <v>877485</v>
      </c>
      <c r="M24" s="167" t="s">
        <v>80</v>
      </c>
      <c r="N24" s="183" t="s">
        <v>504</v>
      </c>
      <c r="O24" s="168">
        <v>43117</v>
      </c>
      <c r="P24" s="168" t="s">
        <v>3422</v>
      </c>
      <c r="Q24" s="168"/>
      <c r="R24" s="168"/>
      <c r="S24" s="168"/>
      <c r="T24" s="168"/>
      <c r="U24" s="168"/>
      <c r="V24" s="168"/>
      <c r="W24" s="168"/>
      <c r="X24" s="167"/>
    </row>
    <row r="25" spans="1:25" ht="110.25">
      <c r="A25" s="168" t="s">
        <v>3328</v>
      </c>
      <c r="B25" s="183" t="s">
        <v>3338</v>
      </c>
      <c r="C25" s="183" t="s">
        <v>3339</v>
      </c>
      <c r="D25" s="183"/>
      <c r="E25" s="75"/>
      <c r="F25" s="169" t="s">
        <v>1575</v>
      </c>
      <c r="G25" s="167">
        <v>2265003956</v>
      </c>
      <c r="H25" s="167">
        <v>226501001</v>
      </c>
      <c r="I25" s="182" t="s">
        <v>1426</v>
      </c>
      <c r="J25" s="167">
        <v>1634495101</v>
      </c>
      <c r="K25" s="169" t="s">
        <v>1427</v>
      </c>
      <c r="L25" s="171">
        <v>2858520</v>
      </c>
      <c r="M25" s="167" t="s">
        <v>80</v>
      </c>
      <c r="N25" s="183" t="s">
        <v>1000</v>
      </c>
      <c r="O25" s="168">
        <v>44966</v>
      </c>
      <c r="P25" s="168" t="s">
        <v>3422</v>
      </c>
      <c r="Q25" s="168"/>
      <c r="R25" s="168"/>
      <c r="S25" s="168"/>
      <c r="T25" s="168"/>
      <c r="U25" s="168"/>
      <c r="V25" s="168"/>
      <c r="W25" s="168"/>
      <c r="X25" s="167"/>
    </row>
    <row r="26" spans="1:25" ht="94.5">
      <c r="A26" s="168" t="s">
        <v>3329</v>
      </c>
      <c r="B26" s="183" t="s">
        <v>3341</v>
      </c>
      <c r="C26" s="183" t="s">
        <v>3340</v>
      </c>
      <c r="D26" s="183"/>
      <c r="E26" s="75"/>
      <c r="F26" s="169" t="s">
        <v>1582</v>
      </c>
      <c r="G26" s="167">
        <v>2265004082</v>
      </c>
      <c r="H26" s="167">
        <v>226501001</v>
      </c>
      <c r="I26" s="182" t="s">
        <v>1274</v>
      </c>
      <c r="J26" s="167">
        <v>1634495101</v>
      </c>
      <c r="K26" s="169" t="s">
        <v>1583</v>
      </c>
      <c r="L26" s="171">
        <v>2930831</v>
      </c>
      <c r="M26" s="167" t="s">
        <v>80</v>
      </c>
      <c r="N26" s="183" t="s">
        <v>1086</v>
      </c>
      <c r="O26" s="168">
        <v>45261</v>
      </c>
      <c r="P26" s="167" t="s">
        <v>3422</v>
      </c>
      <c r="Q26" s="168"/>
      <c r="R26" s="168"/>
      <c r="S26" s="168"/>
      <c r="T26" s="168"/>
      <c r="U26" s="168"/>
      <c r="V26" s="168"/>
      <c r="W26" s="168"/>
      <c r="X26" s="167"/>
    </row>
    <row r="27" spans="1:25" ht="110.25">
      <c r="A27" s="168" t="s">
        <v>3449</v>
      </c>
      <c r="B27" s="183" t="s">
        <v>873</v>
      </c>
      <c r="C27" s="183" t="s">
        <v>3342</v>
      </c>
      <c r="D27" s="183"/>
      <c r="E27" s="75"/>
      <c r="F27" s="169" t="s">
        <v>3383</v>
      </c>
      <c r="G27" s="167">
        <v>2265003949</v>
      </c>
      <c r="H27" s="167">
        <v>226501001</v>
      </c>
      <c r="I27" s="182" t="s">
        <v>1276</v>
      </c>
      <c r="J27" s="167">
        <v>1634495101</v>
      </c>
      <c r="K27" s="169" t="s">
        <v>1430</v>
      </c>
      <c r="L27" s="171">
        <v>1520100</v>
      </c>
      <c r="M27" s="167" t="s">
        <v>80</v>
      </c>
      <c r="N27" s="183" t="s">
        <v>875</v>
      </c>
      <c r="O27" s="168">
        <v>44543</v>
      </c>
      <c r="P27" s="168" t="s">
        <v>3422</v>
      </c>
      <c r="Q27" s="168"/>
      <c r="R27" s="168"/>
      <c r="S27" s="168"/>
      <c r="T27" s="168"/>
      <c r="U27" s="168"/>
      <c r="V27" s="168"/>
      <c r="W27" s="168"/>
      <c r="X27" s="167"/>
    </row>
    <row r="28" spans="1:25" ht="63">
      <c r="A28" s="168" t="s">
        <v>3363</v>
      </c>
      <c r="B28" s="183" t="s">
        <v>3344</v>
      </c>
      <c r="C28" s="183" t="s">
        <v>3343</v>
      </c>
      <c r="D28" s="183"/>
      <c r="E28" s="75"/>
      <c r="F28" s="169" t="s">
        <v>3383</v>
      </c>
      <c r="G28" s="167">
        <v>2265003949</v>
      </c>
      <c r="H28" s="167">
        <v>226501001</v>
      </c>
      <c r="I28" s="182" t="s">
        <v>1276</v>
      </c>
      <c r="J28" s="167">
        <v>1634495101</v>
      </c>
      <c r="K28" s="169" t="s">
        <v>1430</v>
      </c>
      <c r="L28" s="171">
        <v>258570</v>
      </c>
      <c r="M28" s="167" t="s">
        <v>80</v>
      </c>
      <c r="N28" s="183" t="s">
        <v>498</v>
      </c>
      <c r="O28" s="168">
        <v>41143</v>
      </c>
      <c r="P28" s="168" t="s">
        <v>3422</v>
      </c>
      <c r="Q28" s="168"/>
      <c r="R28" s="168"/>
      <c r="S28" s="168"/>
      <c r="T28" s="168"/>
      <c r="U28" s="168"/>
      <c r="V28" s="168"/>
      <c r="W28" s="168"/>
      <c r="X28" s="167"/>
    </row>
    <row r="29" spans="1:25" ht="110.25">
      <c r="A29" s="168" t="s">
        <v>3364</v>
      </c>
      <c r="B29" s="183" t="s">
        <v>3345</v>
      </c>
      <c r="C29" s="183" t="s">
        <v>3345</v>
      </c>
      <c r="D29" s="183"/>
      <c r="E29" s="75"/>
      <c r="F29" s="169" t="s">
        <v>3383</v>
      </c>
      <c r="G29" s="167">
        <v>2265003949</v>
      </c>
      <c r="H29" s="167">
        <v>226501001</v>
      </c>
      <c r="I29" s="182" t="s">
        <v>1276</v>
      </c>
      <c r="J29" s="167">
        <v>1634495101</v>
      </c>
      <c r="K29" s="169" t="s">
        <v>1430</v>
      </c>
      <c r="L29" s="171">
        <v>2168430</v>
      </c>
      <c r="M29" s="167" t="s">
        <v>80</v>
      </c>
      <c r="N29" s="183" t="s">
        <v>999</v>
      </c>
      <c r="O29" s="168">
        <v>44966</v>
      </c>
      <c r="P29" s="168" t="s">
        <v>3422</v>
      </c>
      <c r="Q29" s="168"/>
      <c r="R29" s="168"/>
      <c r="S29" s="168"/>
      <c r="T29" s="168"/>
      <c r="U29" s="168"/>
      <c r="V29" s="168"/>
      <c r="W29" s="168"/>
      <c r="X29" s="167"/>
    </row>
    <row r="30" spans="1:25" ht="94.5">
      <c r="A30" s="168" t="s">
        <v>3365</v>
      </c>
      <c r="B30" s="183" t="s">
        <v>3347</v>
      </c>
      <c r="C30" s="183" t="s">
        <v>3346</v>
      </c>
      <c r="D30" s="183"/>
      <c r="E30" s="75"/>
      <c r="F30" s="169" t="s">
        <v>1388</v>
      </c>
      <c r="G30" s="167">
        <v>2265003995</v>
      </c>
      <c r="H30" s="167">
        <v>226501001</v>
      </c>
      <c r="I30" s="182" t="s">
        <v>1273</v>
      </c>
      <c r="J30" s="167">
        <v>1634495101</v>
      </c>
      <c r="K30" s="169" t="s">
        <v>1389</v>
      </c>
      <c r="L30" s="171">
        <v>3043000</v>
      </c>
      <c r="M30" s="167" t="s">
        <v>80</v>
      </c>
      <c r="N30" s="183" t="s">
        <v>1087</v>
      </c>
      <c r="O30" s="168">
        <v>45261</v>
      </c>
      <c r="P30" s="168" t="s">
        <v>3422</v>
      </c>
      <c r="Q30" s="168"/>
      <c r="R30" s="168"/>
      <c r="S30" s="168"/>
      <c r="T30" s="168"/>
      <c r="U30" s="168"/>
      <c r="V30" s="168"/>
      <c r="W30" s="168"/>
      <c r="X30" s="167"/>
    </row>
    <row r="31" spans="1:25" ht="110.25">
      <c r="A31" s="168" t="s">
        <v>3366</v>
      </c>
      <c r="B31" s="183" t="s">
        <v>874</v>
      </c>
      <c r="C31" s="183" t="s">
        <v>3348</v>
      </c>
      <c r="D31" s="183"/>
      <c r="E31" s="75"/>
      <c r="F31" s="169" t="s">
        <v>1388</v>
      </c>
      <c r="G31" s="167">
        <v>2265003995</v>
      </c>
      <c r="H31" s="167">
        <v>226501001</v>
      </c>
      <c r="I31" s="182" t="s">
        <v>1273</v>
      </c>
      <c r="J31" s="167">
        <v>1634495101</v>
      </c>
      <c r="K31" s="169" t="s">
        <v>1389</v>
      </c>
      <c r="L31" s="171">
        <v>2375200</v>
      </c>
      <c r="M31" s="167" t="s">
        <v>80</v>
      </c>
      <c r="N31" s="183" t="s">
        <v>876</v>
      </c>
      <c r="O31" s="168">
        <v>44543</v>
      </c>
      <c r="P31" s="168" t="s">
        <v>3422</v>
      </c>
      <c r="Q31" s="168"/>
      <c r="R31" s="168"/>
      <c r="S31" s="168"/>
      <c r="T31" s="168"/>
      <c r="U31" s="168"/>
      <c r="V31" s="168"/>
      <c r="W31" s="168"/>
      <c r="X31" s="167"/>
    </row>
    <row r="32" spans="1:25" ht="94.5">
      <c r="A32" s="168" t="s">
        <v>3367</v>
      </c>
      <c r="B32" s="183" t="s">
        <v>1278</v>
      </c>
      <c r="C32" s="183" t="s">
        <v>1279</v>
      </c>
      <c r="D32" s="183"/>
      <c r="E32" s="75"/>
      <c r="F32" s="169" t="s">
        <v>1388</v>
      </c>
      <c r="G32" s="167">
        <v>2265003995</v>
      </c>
      <c r="H32" s="167">
        <v>226501001</v>
      </c>
      <c r="I32" s="182" t="s">
        <v>1273</v>
      </c>
      <c r="J32" s="167">
        <v>1634495101</v>
      </c>
      <c r="K32" s="169" t="s">
        <v>1389</v>
      </c>
      <c r="L32" s="171">
        <v>1209000</v>
      </c>
      <c r="M32" s="167" t="s">
        <v>80</v>
      </c>
      <c r="N32" s="183" t="s">
        <v>498</v>
      </c>
      <c r="O32" s="168">
        <v>40606</v>
      </c>
      <c r="P32" s="168" t="s">
        <v>3422</v>
      </c>
      <c r="Q32" s="168"/>
      <c r="R32" s="168"/>
      <c r="S32" s="168"/>
      <c r="T32" s="168"/>
      <c r="U32" s="168"/>
      <c r="V32" s="168"/>
      <c r="W32" s="168"/>
      <c r="X32" s="167"/>
    </row>
    <row r="33" spans="1:25" ht="94.5">
      <c r="A33" s="168" t="s">
        <v>3368</v>
      </c>
      <c r="B33" s="183" t="s">
        <v>1278</v>
      </c>
      <c r="C33" s="183" t="s">
        <v>1280</v>
      </c>
      <c r="D33" s="183"/>
      <c r="E33" s="75"/>
      <c r="F33" s="169" t="s">
        <v>1388</v>
      </c>
      <c r="G33" s="167">
        <v>2265003995</v>
      </c>
      <c r="H33" s="167">
        <v>226501001</v>
      </c>
      <c r="I33" s="182" t="s">
        <v>1273</v>
      </c>
      <c r="J33" s="167">
        <v>1634495101</v>
      </c>
      <c r="K33" s="169" t="s">
        <v>1389</v>
      </c>
      <c r="L33" s="171">
        <v>61635.44</v>
      </c>
      <c r="M33" s="167" t="s">
        <v>80</v>
      </c>
      <c r="N33" s="183" t="s">
        <v>498</v>
      </c>
      <c r="O33" s="168">
        <v>43500</v>
      </c>
      <c r="P33" s="168" t="s">
        <v>3422</v>
      </c>
      <c r="Q33" s="168"/>
      <c r="R33" s="168"/>
      <c r="S33" s="168"/>
      <c r="T33" s="168"/>
      <c r="U33" s="168"/>
      <c r="V33" s="168"/>
      <c r="W33" s="168"/>
      <c r="X33" s="167"/>
    </row>
    <row r="34" spans="1:25" ht="47.25">
      <c r="A34" s="168" t="s">
        <v>3369</v>
      </c>
      <c r="B34" s="183" t="s">
        <v>1264</v>
      </c>
      <c r="C34" s="183" t="s">
        <v>1281</v>
      </c>
      <c r="D34" s="183"/>
      <c r="E34" s="75"/>
      <c r="F34" s="169" t="s">
        <v>497</v>
      </c>
      <c r="G34" s="167">
        <v>2265004195</v>
      </c>
      <c r="H34" s="167">
        <v>226501001</v>
      </c>
      <c r="I34" s="182" t="s">
        <v>1282</v>
      </c>
      <c r="J34" s="167">
        <v>1634495101</v>
      </c>
      <c r="K34" s="169" t="s">
        <v>1283</v>
      </c>
      <c r="L34" s="171">
        <v>340000</v>
      </c>
      <c r="M34" s="167" t="s">
        <v>80</v>
      </c>
      <c r="N34" s="183" t="s">
        <v>498</v>
      </c>
      <c r="O34" s="168">
        <v>39882</v>
      </c>
      <c r="P34" s="168" t="s">
        <v>3422</v>
      </c>
      <c r="Q34" s="168"/>
      <c r="R34" s="168"/>
      <c r="S34" s="168"/>
      <c r="T34" s="168"/>
      <c r="U34" s="168"/>
      <c r="V34" s="168"/>
      <c r="W34" s="168"/>
      <c r="X34" s="167"/>
    </row>
    <row r="35" spans="1:25" ht="94.5">
      <c r="A35" s="168" t="s">
        <v>3370</v>
      </c>
      <c r="B35" s="183" t="s">
        <v>3307</v>
      </c>
      <c r="C35" s="183" t="s">
        <v>3287</v>
      </c>
      <c r="D35" s="183"/>
      <c r="E35" s="75"/>
      <c r="F35" s="169" t="s">
        <v>1268</v>
      </c>
      <c r="G35" s="167">
        <v>2265006989</v>
      </c>
      <c r="H35" s="167">
        <v>226501001</v>
      </c>
      <c r="I35" s="182" t="s">
        <v>1269</v>
      </c>
      <c r="J35" s="167">
        <v>1634467101</v>
      </c>
      <c r="K35" s="169" t="s">
        <v>1356</v>
      </c>
      <c r="L35" s="171">
        <v>2272700</v>
      </c>
      <c r="M35" s="167" t="s">
        <v>80</v>
      </c>
      <c r="N35" s="183" t="s">
        <v>3439</v>
      </c>
      <c r="O35" s="168">
        <v>45489</v>
      </c>
      <c r="P35" s="168" t="s">
        <v>3422</v>
      </c>
      <c r="Q35" s="168"/>
      <c r="R35" s="168"/>
      <c r="S35" s="168"/>
      <c r="T35" s="168"/>
      <c r="U35" s="168"/>
      <c r="V35" s="168"/>
      <c r="W35" s="168"/>
      <c r="X35" s="167"/>
    </row>
    <row r="36" spans="1:25" ht="94.5">
      <c r="A36" s="168" t="s">
        <v>3371</v>
      </c>
      <c r="B36" s="183" t="s">
        <v>3309</v>
      </c>
      <c r="C36" s="183" t="s">
        <v>3287</v>
      </c>
      <c r="D36" s="183"/>
      <c r="E36" s="75"/>
      <c r="F36" s="169" t="s">
        <v>1268</v>
      </c>
      <c r="G36" s="167">
        <v>2265006989</v>
      </c>
      <c r="H36" s="167">
        <v>226501001</v>
      </c>
      <c r="I36" s="182" t="s">
        <v>1269</v>
      </c>
      <c r="J36" s="167">
        <v>1634467101</v>
      </c>
      <c r="K36" s="169" t="s">
        <v>1356</v>
      </c>
      <c r="L36" s="171">
        <v>2272700</v>
      </c>
      <c r="M36" s="167" t="s">
        <v>80</v>
      </c>
      <c r="N36" s="183" t="s">
        <v>3439</v>
      </c>
      <c r="O36" s="168">
        <v>45489</v>
      </c>
      <c r="P36" s="168" t="s">
        <v>3422</v>
      </c>
      <c r="Q36" s="168"/>
      <c r="R36" s="168"/>
      <c r="S36" s="168"/>
      <c r="T36" s="168"/>
      <c r="U36" s="168"/>
      <c r="V36" s="168"/>
      <c r="W36" s="168"/>
      <c r="X36" s="167"/>
      <c r="Y36" s="10"/>
    </row>
    <row r="37" spans="1:25" ht="47.25">
      <c r="A37" s="168" t="s">
        <v>3372</v>
      </c>
      <c r="B37" s="183" t="s">
        <v>3362</v>
      </c>
      <c r="C37" s="183" t="s">
        <v>3288</v>
      </c>
      <c r="D37" s="183">
        <v>2013</v>
      </c>
      <c r="E37" s="75"/>
      <c r="F37" s="169" t="s">
        <v>1268</v>
      </c>
      <c r="G37" s="167">
        <v>2265006989</v>
      </c>
      <c r="H37" s="167">
        <v>226501001</v>
      </c>
      <c r="I37" s="182" t="s">
        <v>1269</v>
      </c>
      <c r="J37" s="167">
        <v>1634467101</v>
      </c>
      <c r="K37" s="169" t="s">
        <v>1356</v>
      </c>
      <c r="L37" s="171">
        <v>404100</v>
      </c>
      <c r="M37" s="167" t="s">
        <v>80</v>
      </c>
      <c r="N37" s="183" t="s">
        <v>1100</v>
      </c>
      <c r="O37" s="168">
        <v>41614</v>
      </c>
      <c r="P37" s="168" t="s">
        <v>3422</v>
      </c>
      <c r="Q37" s="168"/>
      <c r="R37" s="168"/>
      <c r="S37" s="168"/>
      <c r="T37" s="168"/>
      <c r="U37" s="168"/>
      <c r="V37" s="168"/>
      <c r="W37" s="168"/>
      <c r="X37" s="167"/>
      <c r="Y37" s="22"/>
    </row>
    <row r="38" spans="1:25" ht="47.25">
      <c r="A38" s="167" t="s">
        <v>3373</v>
      </c>
      <c r="B38" s="183" t="s">
        <v>3359</v>
      </c>
      <c r="C38" s="183" t="s">
        <v>3358</v>
      </c>
      <c r="D38" s="183">
        <v>1997</v>
      </c>
      <c r="E38" s="75"/>
      <c r="F38" s="169" t="s">
        <v>1268</v>
      </c>
      <c r="G38" s="167">
        <v>2265006989</v>
      </c>
      <c r="H38" s="167">
        <v>226501001</v>
      </c>
      <c r="I38" s="182" t="s">
        <v>1269</v>
      </c>
      <c r="J38" s="167">
        <v>1634467101</v>
      </c>
      <c r="K38" s="169" t="s">
        <v>1356</v>
      </c>
      <c r="L38" s="171">
        <v>155620</v>
      </c>
      <c r="M38" s="167" t="s">
        <v>80</v>
      </c>
      <c r="N38" s="183" t="s">
        <v>1215</v>
      </c>
      <c r="O38" s="168">
        <v>40640</v>
      </c>
      <c r="P38" s="168" t="s">
        <v>3422</v>
      </c>
      <c r="Q38" s="168"/>
      <c r="R38" s="168"/>
      <c r="S38" s="168"/>
      <c r="T38" s="168"/>
      <c r="U38" s="168"/>
      <c r="V38" s="168"/>
      <c r="W38" s="168"/>
      <c r="X38" s="167"/>
    </row>
    <row r="39" spans="1:25" ht="47.25">
      <c r="A39" s="168" t="s">
        <v>3374</v>
      </c>
      <c r="B39" s="183" t="s">
        <v>3361</v>
      </c>
      <c r="C39" s="183" t="s">
        <v>3360</v>
      </c>
      <c r="D39" s="183">
        <v>2016</v>
      </c>
      <c r="E39" s="75"/>
      <c r="F39" s="169" t="s">
        <v>1268</v>
      </c>
      <c r="G39" s="167">
        <v>2265006989</v>
      </c>
      <c r="H39" s="167">
        <v>226501001</v>
      </c>
      <c r="I39" s="182" t="s">
        <v>1269</v>
      </c>
      <c r="J39" s="167">
        <v>1634467101</v>
      </c>
      <c r="K39" s="169" t="s">
        <v>1356</v>
      </c>
      <c r="L39" s="171">
        <v>1165000</v>
      </c>
      <c r="M39" s="167" t="s">
        <v>80</v>
      </c>
      <c r="N39" s="183" t="s">
        <v>1090</v>
      </c>
      <c r="O39" s="168">
        <v>42726</v>
      </c>
      <c r="P39" s="168" t="s">
        <v>3422</v>
      </c>
      <c r="Q39" s="168"/>
      <c r="R39" s="168"/>
      <c r="S39" s="168"/>
      <c r="T39" s="168"/>
      <c r="U39" s="168"/>
      <c r="V39" s="168"/>
      <c r="W39" s="168"/>
      <c r="X39" s="167"/>
    </row>
    <row r="40" spans="1:25" ht="78.75">
      <c r="A40" s="168" t="s">
        <v>3375</v>
      </c>
      <c r="B40" s="183" t="s">
        <v>3356</v>
      </c>
      <c r="C40" s="183" t="s">
        <v>3357</v>
      </c>
      <c r="D40" s="183">
        <v>1991</v>
      </c>
      <c r="E40" s="75"/>
      <c r="F40" s="169" t="s">
        <v>1268</v>
      </c>
      <c r="G40" s="167">
        <v>2265006989</v>
      </c>
      <c r="H40" s="167">
        <v>226501001</v>
      </c>
      <c r="I40" s="182" t="s">
        <v>1269</v>
      </c>
      <c r="J40" s="167">
        <v>1634467101</v>
      </c>
      <c r="K40" s="169" t="s">
        <v>1356</v>
      </c>
      <c r="L40" s="171">
        <v>715749.83</v>
      </c>
      <c r="M40" s="167" t="s">
        <v>80</v>
      </c>
      <c r="N40" s="183" t="s">
        <v>1156</v>
      </c>
      <c r="O40" s="168">
        <v>42370</v>
      </c>
      <c r="P40" s="168" t="s">
        <v>3422</v>
      </c>
      <c r="Q40" s="168"/>
      <c r="R40" s="168"/>
      <c r="S40" s="168"/>
      <c r="T40" s="168"/>
      <c r="U40" s="168"/>
      <c r="V40" s="168"/>
      <c r="W40" s="168"/>
      <c r="X40" s="167"/>
      <c r="Y40" s="10"/>
    </row>
    <row r="41" spans="1:25" ht="78.75">
      <c r="A41" s="168" t="s">
        <v>3376</v>
      </c>
      <c r="B41" s="183" t="s">
        <v>3355</v>
      </c>
      <c r="C41" s="183" t="s">
        <v>3354</v>
      </c>
      <c r="D41" s="183">
        <v>2009</v>
      </c>
      <c r="E41" s="75"/>
      <c r="F41" s="169" t="s">
        <v>1268</v>
      </c>
      <c r="G41" s="167">
        <v>2265006989</v>
      </c>
      <c r="H41" s="167">
        <v>226501001</v>
      </c>
      <c r="I41" s="182" t="s">
        <v>1269</v>
      </c>
      <c r="J41" s="167">
        <v>1634467101</v>
      </c>
      <c r="K41" s="169" t="s">
        <v>1356</v>
      </c>
      <c r="L41" s="171">
        <v>2203060</v>
      </c>
      <c r="M41" s="167" t="s">
        <v>80</v>
      </c>
      <c r="N41" s="183" t="s">
        <v>4070</v>
      </c>
      <c r="O41" s="168">
        <v>42370</v>
      </c>
      <c r="P41" s="168" t="s">
        <v>3422</v>
      </c>
      <c r="Q41" s="168"/>
      <c r="R41" s="168"/>
      <c r="S41" s="168"/>
      <c r="T41" s="168"/>
      <c r="U41" s="168"/>
      <c r="V41" s="168"/>
      <c r="W41" s="168"/>
      <c r="X41" s="167"/>
    </row>
    <row r="42" spans="1:25" ht="47.25">
      <c r="A42" s="168" t="s">
        <v>3377</v>
      </c>
      <c r="B42" s="183" t="s">
        <v>603</v>
      </c>
      <c r="C42" s="183" t="s">
        <v>603</v>
      </c>
      <c r="D42" s="183"/>
      <c r="E42" s="75"/>
      <c r="F42" s="169" t="s">
        <v>1268</v>
      </c>
      <c r="G42" s="167">
        <v>2265006989</v>
      </c>
      <c r="H42" s="167">
        <v>226501001</v>
      </c>
      <c r="I42" s="182" t="s">
        <v>1269</v>
      </c>
      <c r="J42" s="167">
        <v>1634467101</v>
      </c>
      <c r="K42" s="169" t="s">
        <v>1356</v>
      </c>
      <c r="L42" s="171">
        <v>499000</v>
      </c>
      <c r="M42" s="167" t="s">
        <v>80</v>
      </c>
      <c r="N42" s="183" t="s">
        <v>1154</v>
      </c>
      <c r="O42" s="168">
        <v>42718</v>
      </c>
      <c r="P42" s="168" t="s">
        <v>3422</v>
      </c>
      <c r="Q42" s="168"/>
      <c r="R42" s="168"/>
      <c r="S42" s="168"/>
      <c r="T42" s="168"/>
      <c r="U42" s="168"/>
      <c r="V42" s="168"/>
      <c r="W42" s="168"/>
      <c r="X42" s="167"/>
      <c r="Y42" s="24"/>
    </row>
    <row r="43" spans="1:25" ht="47.25">
      <c r="A43" s="168" t="s">
        <v>3378</v>
      </c>
      <c r="B43" s="183" t="s">
        <v>601</v>
      </c>
      <c r="C43" s="183" t="s">
        <v>3353</v>
      </c>
      <c r="D43" s="183">
        <v>1994</v>
      </c>
      <c r="E43" s="75"/>
      <c r="F43" s="169" t="s">
        <v>1268</v>
      </c>
      <c r="G43" s="167">
        <v>2265006989</v>
      </c>
      <c r="H43" s="167">
        <v>226501001</v>
      </c>
      <c r="I43" s="182" t="s">
        <v>1269</v>
      </c>
      <c r="J43" s="167">
        <v>1634467101</v>
      </c>
      <c r="K43" s="169" t="s">
        <v>1356</v>
      </c>
      <c r="L43" s="171">
        <v>224884.8</v>
      </c>
      <c r="M43" s="167" t="s">
        <v>80</v>
      </c>
      <c r="N43" s="183" t="s">
        <v>963</v>
      </c>
      <c r="O43" s="168"/>
      <c r="P43" s="168" t="s">
        <v>3422</v>
      </c>
      <c r="Q43" s="168"/>
      <c r="R43" s="168"/>
      <c r="S43" s="168"/>
      <c r="T43" s="168"/>
      <c r="U43" s="168"/>
      <c r="V43" s="168"/>
      <c r="W43" s="168"/>
      <c r="X43" s="167"/>
    </row>
    <row r="44" spans="1:25" ht="157.5">
      <c r="A44" s="168" t="s">
        <v>3379</v>
      </c>
      <c r="B44" s="183" t="s">
        <v>1057</v>
      </c>
      <c r="C44" s="183" t="s">
        <v>3352</v>
      </c>
      <c r="D44" s="183">
        <v>2021</v>
      </c>
      <c r="E44" s="75"/>
      <c r="F44" s="169" t="s">
        <v>1268</v>
      </c>
      <c r="G44" s="167">
        <v>2265006989</v>
      </c>
      <c r="H44" s="167">
        <v>226501001</v>
      </c>
      <c r="I44" s="182" t="s">
        <v>1269</v>
      </c>
      <c r="J44" s="167">
        <v>1634467101</v>
      </c>
      <c r="K44" s="169" t="s">
        <v>1356</v>
      </c>
      <c r="L44" s="171">
        <v>5113600</v>
      </c>
      <c r="M44" s="167" t="s">
        <v>80</v>
      </c>
      <c r="N44" s="183" t="s">
        <v>898</v>
      </c>
      <c r="O44" s="168">
        <v>44641</v>
      </c>
      <c r="P44" s="168" t="s">
        <v>3422</v>
      </c>
      <c r="Q44" s="168"/>
      <c r="R44" s="168"/>
      <c r="S44" s="168"/>
      <c r="T44" s="168"/>
      <c r="U44" s="168"/>
      <c r="V44" s="168"/>
      <c r="W44" s="168"/>
      <c r="X44" s="167"/>
    </row>
    <row r="45" spans="1:25" ht="126">
      <c r="A45" s="168" t="s">
        <v>3380</v>
      </c>
      <c r="B45" s="183" t="s">
        <v>991</v>
      </c>
      <c r="C45" s="183" t="s">
        <v>3351</v>
      </c>
      <c r="D45" s="183"/>
      <c r="E45" s="75"/>
      <c r="F45" s="169" t="s">
        <v>1268</v>
      </c>
      <c r="G45" s="167">
        <v>2265006989</v>
      </c>
      <c r="H45" s="167">
        <v>226501001</v>
      </c>
      <c r="I45" s="182" t="s">
        <v>1269</v>
      </c>
      <c r="J45" s="167">
        <v>1634467101</v>
      </c>
      <c r="K45" s="169" t="s">
        <v>1356</v>
      </c>
      <c r="L45" s="171">
        <v>4800000</v>
      </c>
      <c r="M45" s="167" t="s">
        <v>80</v>
      </c>
      <c r="N45" s="183" t="s">
        <v>992</v>
      </c>
      <c r="O45" s="168">
        <v>44916</v>
      </c>
      <c r="P45" s="168" t="s">
        <v>3422</v>
      </c>
      <c r="Q45" s="168"/>
      <c r="R45" s="168"/>
      <c r="S45" s="168"/>
      <c r="T45" s="168"/>
      <c r="U45" s="168"/>
      <c r="V45" s="168"/>
      <c r="W45" s="168"/>
      <c r="X45" s="167"/>
    </row>
    <row r="46" spans="1:25" ht="110.25">
      <c r="A46" s="168" t="s">
        <v>3381</v>
      </c>
      <c r="B46" s="183" t="s">
        <v>3350</v>
      </c>
      <c r="C46" s="183" t="s">
        <v>3382</v>
      </c>
      <c r="D46" s="183">
        <v>2023</v>
      </c>
      <c r="E46" s="75"/>
      <c r="F46" s="169" t="s">
        <v>1268</v>
      </c>
      <c r="G46" s="167">
        <v>2265006989</v>
      </c>
      <c r="H46" s="167">
        <v>226501001</v>
      </c>
      <c r="I46" s="182" t="s">
        <v>1269</v>
      </c>
      <c r="J46" s="167">
        <v>1634467101</v>
      </c>
      <c r="K46" s="169" t="s">
        <v>1356</v>
      </c>
      <c r="L46" s="171">
        <v>6300000</v>
      </c>
      <c r="M46" s="167" t="s">
        <v>80</v>
      </c>
      <c r="N46" s="183" t="s">
        <v>1088</v>
      </c>
      <c r="O46" s="168">
        <v>45261</v>
      </c>
      <c r="P46" s="168" t="s">
        <v>3422</v>
      </c>
      <c r="Q46" s="168"/>
      <c r="R46" s="168"/>
      <c r="S46" s="168"/>
      <c r="T46" s="168"/>
      <c r="U46" s="168"/>
      <c r="V46" s="168"/>
      <c r="W46" s="168"/>
      <c r="X46" s="167"/>
    </row>
    <row r="47" spans="1:25" ht="18.75" customHeight="1">
      <c r="A47" s="221" t="s">
        <v>3349</v>
      </c>
      <c r="B47" s="221"/>
      <c r="C47" s="221"/>
      <c r="D47" s="221"/>
      <c r="E47" s="221"/>
      <c r="F47" s="221"/>
      <c r="G47" s="221"/>
      <c r="H47" s="221"/>
      <c r="I47" s="221"/>
      <c r="J47" s="221"/>
      <c r="K47" s="221"/>
      <c r="L47" s="221" t="s">
        <v>3349</v>
      </c>
      <c r="M47" s="221"/>
      <c r="N47" s="221"/>
      <c r="O47" s="221"/>
      <c r="P47" s="221"/>
      <c r="Q47" s="221"/>
      <c r="R47" s="221"/>
      <c r="S47" s="221"/>
      <c r="T47" s="221"/>
      <c r="U47" s="221"/>
      <c r="V47" s="221"/>
      <c r="W47" s="221"/>
      <c r="X47" s="221"/>
    </row>
    <row r="48" spans="1:25" ht="63">
      <c r="A48" s="168" t="s">
        <v>3384</v>
      </c>
      <c r="B48" s="183" t="s">
        <v>177</v>
      </c>
      <c r="C48" s="183"/>
      <c r="D48" s="183"/>
      <c r="E48" s="75"/>
      <c r="F48" s="169" t="s">
        <v>1493</v>
      </c>
      <c r="G48" s="167">
        <v>2265040130</v>
      </c>
      <c r="H48" s="167">
        <v>226501001</v>
      </c>
      <c r="I48" s="182" t="s">
        <v>1352</v>
      </c>
      <c r="J48" s="167">
        <v>1634495101</v>
      </c>
      <c r="K48" s="169" t="s">
        <v>1351</v>
      </c>
      <c r="L48" s="171">
        <v>25000</v>
      </c>
      <c r="M48" s="167" t="s">
        <v>80</v>
      </c>
      <c r="N48" s="49"/>
      <c r="O48" s="168"/>
      <c r="P48" s="168" t="s">
        <v>3422</v>
      </c>
      <c r="Q48" s="49"/>
      <c r="R48" s="49"/>
      <c r="S48" s="49"/>
      <c r="T48" s="49"/>
      <c r="U48" s="49"/>
      <c r="V48" s="49"/>
      <c r="W48" s="49"/>
      <c r="X48" s="167"/>
    </row>
    <row r="49" spans="1:24" ht="63">
      <c r="A49" s="168" t="s">
        <v>3386</v>
      </c>
      <c r="B49" s="183" t="s">
        <v>178</v>
      </c>
      <c r="C49" s="183"/>
      <c r="D49" s="183"/>
      <c r="E49" s="75"/>
      <c r="F49" s="169" t="s">
        <v>1373</v>
      </c>
      <c r="G49" s="167">
        <v>2265006548</v>
      </c>
      <c r="H49" s="167">
        <v>226501001</v>
      </c>
      <c r="I49" s="182" t="s">
        <v>1374</v>
      </c>
      <c r="J49" s="167">
        <v>1634495101</v>
      </c>
      <c r="K49" s="169" t="s">
        <v>1375</v>
      </c>
      <c r="L49" s="171">
        <v>54833.42</v>
      </c>
      <c r="M49" s="167" t="s">
        <v>80</v>
      </c>
      <c r="N49" s="49"/>
      <c r="O49" s="168"/>
      <c r="P49" s="168" t="s">
        <v>3422</v>
      </c>
      <c r="Q49" s="49"/>
      <c r="R49" s="49"/>
      <c r="S49" s="49"/>
      <c r="T49" s="49"/>
      <c r="U49" s="49"/>
      <c r="V49" s="49"/>
      <c r="W49" s="49"/>
      <c r="X49" s="167"/>
    </row>
    <row r="50" spans="1:24" ht="63">
      <c r="A50" s="168" t="s">
        <v>3314</v>
      </c>
      <c r="B50" s="183" t="s">
        <v>179</v>
      </c>
      <c r="C50" s="183"/>
      <c r="D50" s="183"/>
      <c r="E50" s="75"/>
      <c r="F50" s="169" t="s">
        <v>1373</v>
      </c>
      <c r="G50" s="167">
        <v>2265006548</v>
      </c>
      <c r="H50" s="167">
        <v>226501001</v>
      </c>
      <c r="I50" s="182" t="s">
        <v>1374</v>
      </c>
      <c r="J50" s="167">
        <v>1634495101</v>
      </c>
      <c r="K50" s="169" t="s">
        <v>1375</v>
      </c>
      <c r="L50" s="171">
        <v>45000</v>
      </c>
      <c r="M50" s="167" t="s">
        <v>80</v>
      </c>
      <c r="N50" s="183"/>
      <c r="O50" s="167"/>
      <c r="P50" s="168" t="s">
        <v>3422</v>
      </c>
      <c r="Q50" s="183"/>
      <c r="R50" s="183"/>
      <c r="S50" s="183"/>
      <c r="T50" s="183"/>
      <c r="U50" s="183"/>
      <c r="V50" s="183"/>
      <c r="W50" s="183"/>
      <c r="X50" s="167"/>
    </row>
    <row r="51" spans="1:24" ht="63">
      <c r="A51" s="168" t="s">
        <v>3387</v>
      </c>
      <c r="B51" s="183" t="s">
        <v>180</v>
      </c>
      <c r="C51" s="183"/>
      <c r="D51" s="183"/>
      <c r="E51" s="75"/>
      <c r="F51" s="169" t="s">
        <v>1373</v>
      </c>
      <c r="G51" s="167">
        <v>2265006548</v>
      </c>
      <c r="H51" s="167">
        <v>226501001</v>
      </c>
      <c r="I51" s="182" t="s">
        <v>1374</v>
      </c>
      <c r="J51" s="167">
        <v>1634495101</v>
      </c>
      <c r="K51" s="169" t="s">
        <v>1375</v>
      </c>
      <c r="L51" s="171">
        <v>20174</v>
      </c>
      <c r="M51" s="167" t="s">
        <v>80</v>
      </c>
      <c r="N51" s="183"/>
      <c r="O51" s="167"/>
      <c r="P51" s="168" t="s">
        <v>3422</v>
      </c>
      <c r="Q51" s="183"/>
      <c r="R51" s="183"/>
      <c r="S51" s="183"/>
      <c r="T51" s="183"/>
      <c r="U51" s="183"/>
      <c r="V51" s="183"/>
      <c r="W51" s="183"/>
      <c r="X51" s="167"/>
    </row>
    <row r="52" spans="1:24" ht="63">
      <c r="A52" s="168" t="s">
        <v>3388</v>
      </c>
      <c r="B52" s="183" t="s">
        <v>180</v>
      </c>
      <c r="C52" s="183"/>
      <c r="D52" s="183"/>
      <c r="E52" s="75"/>
      <c r="F52" s="169" t="s">
        <v>1373</v>
      </c>
      <c r="G52" s="167">
        <v>2265006548</v>
      </c>
      <c r="H52" s="167">
        <v>226501001</v>
      </c>
      <c r="I52" s="182" t="s">
        <v>1374</v>
      </c>
      <c r="J52" s="167">
        <v>1634495101</v>
      </c>
      <c r="K52" s="169" t="s">
        <v>1375</v>
      </c>
      <c r="L52" s="171">
        <v>20174</v>
      </c>
      <c r="M52" s="167" t="s">
        <v>80</v>
      </c>
      <c r="N52" s="183"/>
      <c r="O52" s="167"/>
      <c r="P52" s="168" t="s">
        <v>3422</v>
      </c>
      <c r="Q52" s="183"/>
      <c r="R52" s="183"/>
      <c r="S52" s="183"/>
      <c r="T52" s="183"/>
      <c r="U52" s="183"/>
      <c r="V52" s="183"/>
      <c r="W52" s="183"/>
      <c r="X52" s="167"/>
    </row>
    <row r="53" spans="1:24" ht="63">
      <c r="A53" s="168" t="s">
        <v>3389</v>
      </c>
      <c r="B53" s="183" t="s">
        <v>181</v>
      </c>
      <c r="C53" s="183" t="s">
        <v>4052</v>
      </c>
      <c r="D53" s="183"/>
      <c r="E53" s="75"/>
      <c r="F53" s="169" t="s">
        <v>1373</v>
      </c>
      <c r="G53" s="167">
        <v>2265006548</v>
      </c>
      <c r="H53" s="167">
        <v>226501001</v>
      </c>
      <c r="I53" s="182" t="s">
        <v>1374</v>
      </c>
      <c r="J53" s="167">
        <v>1634495101</v>
      </c>
      <c r="K53" s="169" t="s">
        <v>1375</v>
      </c>
      <c r="L53" s="171">
        <v>20904.71</v>
      </c>
      <c r="M53" s="167" t="s">
        <v>80</v>
      </c>
      <c r="N53" s="183"/>
      <c r="O53" s="167"/>
      <c r="P53" s="168" t="s">
        <v>3422</v>
      </c>
      <c r="Q53" s="183"/>
      <c r="R53" s="183"/>
      <c r="S53" s="183"/>
      <c r="T53" s="183"/>
      <c r="U53" s="183"/>
      <c r="V53" s="183"/>
      <c r="W53" s="183"/>
      <c r="X53" s="167"/>
    </row>
    <row r="54" spans="1:24" ht="63">
      <c r="A54" s="168" t="s">
        <v>3390</v>
      </c>
      <c r="B54" s="183" t="s">
        <v>182</v>
      </c>
      <c r="C54" s="183"/>
      <c r="D54" s="183"/>
      <c r="E54" s="75"/>
      <c r="F54" s="169" t="s">
        <v>1373</v>
      </c>
      <c r="G54" s="167">
        <v>2265006548</v>
      </c>
      <c r="H54" s="167">
        <v>226501001</v>
      </c>
      <c r="I54" s="182" t="s">
        <v>1374</v>
      </c>
      <c r="J54" s="167">
        <v>1634495101</v>
      </c>
      <c r="K54" s="169" t="s">
        <v>1375</v>
      </c>
      <c r="L54" s="171">
        <v>37000</v>
      </c>
      <c r="M54" s="167" t="s">
        <v>80</v>
      </c>
      <c r="N54" s="183"/>
      <c r="O54" s="167"/>
      <c r="P54" s="168" t="s">
        <v>3422</v>
      </c>
      <c r="Q54" s="183"/>
      <c r="R54" s="183"/>
      <c r="S54" s="183"/>
      <c r="T54" s="183"/>
      <c r="U54" s="183"/>
      <c r="V54" s="183"/>
      <c r="W54" s="183"/>
      <c r="X54" s="167"/>
    </row>
    <row r="55" spans="1:24" ht="63">
      <c r="A55" s="168" t="s">
        <v>3391</v>
      </c>
      <c r="B55" s="183" t="s">
        <v>183</v>
      </c>
      <c r="C55" s="183"/>
      <c r="D55" s="183"/>
      <c r="E55" s="75"/>
      <c r="F55" s="169" t="s">
        <v>1373</v>
      </c>
      <c r="G55" s="167">
        <v>2265006548</v>
      </c>
      <c r="H55" s="167">
        <v>226501001</v>
      </c>
      <c r="I55" s="182" t="s">
        <v>1374</v>
      </c>
      <c r="J55" s="167">
        <v>1634495101</v>
      </c>
      <c r="K55" s="169" t="s">
        <v>1375</v>
      </c>
      <c r="L55" s="171">
        <v>35309.599999999999</v>
      </c>
      <c r="M55" s="167" t="s">
        <v>80</v>
      </c>
      <c r="N55" s="183"/>
      <c r="O55" s="167"/>
      <c r="P55" s="168" t="s">
        <v>3422</v>
      </c>
      <c r="Q55" s="183"/>
      <c r="R55" s="183"/>
      <c r="S55" s="183"/>
      <c r="T55" s="183"/>
      <c r="U55" s="183"/>
      <c r="V55" s="183"/>
      <c r="W55" s="183"/>
      <c r="X55" s="167"/>
    </row>
    <row r="56" spans="1:24" ht="63">
      <c r="A56" s="168" t="s">
        <v>3392</v>
      </c>
      <c r="B56" s="183" t="s">
        <v>184</v>
      </c>
      <c r="C56" s="183" t="s">
        <v>4069</v>
      </c>
      <c r="D56" s="183"/>
      <c r="E56" s="75"/>
      <c r="F56" s="169" t="s">
        <v>1373</v>
      </c>
      <c r="G56" s="167">
        <v>2265006548</v>
      </c>
      <c r="H56" s="167">
        <v>226501001</v>
      </c>
      <c r="I56" s="182" t="s">
        <v>1374</v>
      </c>
      <c r="J56" s="167">
        <v>1634495101</v>
      </c>
      <c r="K56" s="169" t="s">
        <v>1375</v>
      </c>
      <c r="L56" s="171">
        <v>41484.959999999999</v>
      </c>
      <c r="M56" s="167" t="s">
        <v>80</v>
      </c>
      <c r="N56" s="183"/>
      <c r="O56" s="167"/>
      <c r="P56" s="168" t="s">
        <v>3422</v>
      </c>
      <c r="Q56" s="183"/>
      <c r="R56" s="183"/>
      <c r="S56" s="183"/>
      <c r="T56" s="183"/>
      <c r="U56" s="183"/>
      <c r="V56" s="183"/>
      <c r="W56" s="183"/>
      <c r="X56" s="167"/>
    </row>
    <row r="57" spans="1:24" ht="63">
      <c r="A57" s="168" t="s">
        <v>3393</v>
      </c>
      <c r="B57" s="183" t="s">
        <v>185</v>
      </c>
      <c r="C57" s="183"/>
      <c r="D57" s="183"/>
      <c r="E57" s="75"/>
      <c r="F57" s="169" t="s">
        <v>1373</v>
      </c>
      <c r="G57" s="167">
        <v>2265006548</v>
      </c>
      <c r="H57" s="167">
        <v>226501001</v>
      </c>
      <c r="I57" s="182" t="s">
        <v>1374</v>
      </c>
      <c r="J57" s="167">
        <v>1634495101</v>
      </c>
      <c r="K57" s="169" t="s">
        <v>1375</v>
      </c>
      <c r="L57" s="171">
        <v>18335</v>
      </c>
      <c r="M57" s="167" t="s">
        <v>80</v>
      </c>
      <c r="N57" s="183"/>
      <c r="O57" s="167"/>
      <c r="P57" s="168" t="s">
        <v>3422</v>
      </c>
      <c r="Q57" s="183"/>
      <c r="R57" s="183"/>
      <c r="S57" s="183"/>
      <c r="T57" s="183"/>
      <c r="U57" s="183"/>
      <c r="V57" s="183"/>
      <c r="W57" s="183"/>
      <c r="X57" s="167"/>
    </row>
    <row r="58" spans="1:24" ht="63">
      <c r="A58" s="168" t="s">
        <v>3394</v>
      </c>
      <c r="B58" s="183" t="s">
        <v>186</v>
      </c>
      <c r="C58" s="183" t="s">
        <v>4068</v>
      </c>
      <c r="D58" s="183"/>
      <c r="E58" s="75"/>
      <c r="F58" s="169" t="s">
        <v>1373</v>
      </c>
      <c r="G58" s="167">
        <v>2265006548</v>
      </c>
      <c r="H58" s="167">
        <v>226501001</v>
      </c>
      <c r="I58" s="182" t="s">
        <v>1374</v>
      </c>
      <c r="J58" s="167">
        <v>1634495101</v>
      </c>
      <c r="K58" s="169" t="s">
        <v>1375</v>
      </c>
      <c r="L58" s="171">
        <v>37614.699999999997</v>
      </c>
      <c r="M58" s="167" t="s">
        <v>80</v>
      </c>
      <c r="N58" s="183"/>
      <c r="O58" s="167"/>
      <c r="P58" s="168" t="s">
        <v>3422</v>
      </c>
      <c r="Q58" s="183"/>
      <c r="R58" s="183"/>
      <c r="S58" s="183"/>
      <c r="T58" s="183"/>
      <c r="U58" s="183"/>
      <c r="V58" s="183"/>
      <c r="W58" s="183"/>
      <c r="X58" s="167"/>
    </row>
    <row r="59" spans="1:24" ht="63">
      <c r="A59" s="168" t="s">
        <v>3395</v>
      </c>
      <c r="B59" s="183" t="s">
        <v>187</v>
      </c>
      <c r="C59" s="183"/>
      <c r="D59" s="183"/>
      <c r="E59" s="75"/>
      <c r="F59" s="169" t="s">
        <v>1373</v>
      </c>
      <c r="G59" s="167">
        <v>2265006548</v>
      </c>
      <c r="H59" s="167">
        <v>226501001</v>
      </c>
      <c r="I59" s="182" t="s">
        <v>1374</v>
      </c>
      <c r="J59" s="167">
        <v>1634495101</v>
      </c>
      <c r="K59" s="169" t="s">
        <v>1375</v>
      </c>
      <c r="L59" s="171">
        <v>35800.339999999997</v>
      </c>
      <c r="M59" s="167" t="s">
        <v>80</v>
      </c>
      <c r="N59" s="183"/>
      <c r="O59" s="167"/>
      <c r="P59" s="168" t="s">
        <v>3422</v>
      </c>
      <c r="Q59" s="183"/>
      <c r="R59" s="183"/>
      <c r="S59" s="183"/>
      <c r="T59" s="183"/>
      <c r="U59" s="183"/>
      <c r="V59" s="183"/>
      <c r="W59" s="183"/>
      <c r="X59" s="167"/>
    </row>
    <row r="60" spans="1:24" ht="63">
      <c r="A60" s="168" t="s">
        <v>3396</v>
      </c>
      <c r="B60" s="183" t="s">
        <v>188</v>
      </c>
      <c r="C60" s="183"/>
      <c r="D60" s="183"/>
      <c r="E60" s="75"/>
      <c r="F60" s="169" t="s">
        <v>1373</v>
      </c>
      <c r="G60" s="167">
        <v>2265006548</v>
      </c>
      <c r="H60" s="167">
        <v>226501001</v>
      </c>
      <c r="I60" s="182" t="s">
        <v>1374</v>
      </c>
      <c r="J60" s="167">
        <v>1634495101</v>
      </c>
      <c r="K60" s="169" t="s">
        <v>1375</v>
      </c>
      <c r="L60" s="171">
        <v>99862.99</v>
      </c>
      <c r="M60" s="167" t="s">
        <v>80</v>
      </c>
      <c r="N60" s="183"/>
      <c r="O60" s="167"/>
      <c r="P60" s="168" t="s">
        <v>3422</v>
      </c>
      <c r="Q60" s="183"/>
      <c r="R60" s="183"/>
      <c r="S60" s="183"/>
      <c r="T60" s="183"/>
      <c r="U60" s="183"/>
      <c r="V60" s="183"/>
      <c r="W60" s="183"/>
      <c r="X60" s="167"/>
    </row>
    <row r="61" spans="1:24" ht="63">
      <c r="A61" s="168" t="s">
        <v>3397</v>
      </c>
      <c r="B61" s="183" t="s">
        <v>189</v>
      </c>
      <c r="C61" s="183" t="s">
        <v>4052</v>
      </c>
      <c r="D61" s="183"/>
      <c r="E61" s="75"/>
      <c r="F61" s="169" t="s">
        <v>1373</v>
      </c>
      <c r="G61" s="167">
        <v>2265006548</v>
      </c>
      <c r="H61" s="167">
        <v>226501001</v>
      </c>
      <c r="I61" s="182" t="s">
        <v>1374</v>
      </c>
      <c r="J61" s="167">
        <v>1634495101</v>
      </c>
      <c r="K61" s="169" t="s">
        <v>1375</v>
      </c>
      <c r="L61" s="171">
        <v>54837.9</v>
      </c>
      <c r="M61" s="167" t="s">
        <v>80</v>
      </c>
      <c r="N61" s="183"/>
      <c r="O61" s="167"/>
      <c r="P61" s="168" t="s">
        <v>3422</v>
      </c>
      <c r="Q61" s="183"/>
      <c r="R61" s="183"/>
      <c r="S61" s="183"/>
      <c r="T61" s="183"/>
      <c r="U61" s="183"/>
      <c r="V61" s="183"/>
      <c r="W61" s="183"/>
      <c r="X61" s="167"/>
    </row>
    <row r="62" spans="1:24" ht="63">
      <c r="A62" s="168" t="s">
        <v>3398</v>
      </c>
      <c r="B62" s="183" t="s">
        <v>190</v>
      </c>
      <c r="C62" s="183"/>
      <c r="D62" s="183"/>
      <c r="E62" s="75"/>
      <c r="F62" s="169" t="s">
        <v>1373</v>
      </c>
      <c r="G62" s="167">
        <v>2265006548</v>
      </c>
      <c r="H62" s="167">
        <v>226501001</v>
      </c>
      <c r="I62" s="182" t="s">
        <v>1374</v>
      </c>
      <c r="J62" s="167">
        <v>1634495101</v>
      </c>
      <c r="K62" s="169" t="s">
        <v>1375</v>
      </c>
      <c r="L62" s="171">
        <v>21798</v>
      </c>
      <c r="M62" s="167" t="s">
        <v>80</v>
      </c>
      <c r="N62" s="183"/>
      <c r="O62" s="167"/>
      <c r="P62" s="168" t="s">
        <v>3422</v>
      </c>
      <c r="Q62" s="183"/>
      <c r="R62" s="183"/>
      <c r="S62" s="183"/>
      <c r="T62" s="183"/>
      <c r="U62" s="183"/>
      <c r="V62" s="183"/>
      <c r="W62" s="183"/>
      <c r="X62" s="167"/>
    </row>
    <row r="63" spans="1:24" ht="63">
      <c r="A63" s="168" t="s">
        <v>3399</v>
      </c>
      <c r="B63" s="183" t="s">
        <v>191</v>
      </c>
      <c r="C63" s="183"/>
      <c r="D63" s="183"/>
      <c r="E63" s="75"/>
      <c r="F63" s="169" t="s">
        <v>1373</v>
      </c>
      <c r="G63" s="167">
        <v>2265006548</v>
      </c>
      <c r="H63" s="167">
        <v>226501001</v>
      </c>
      <c r="I63" s="182" t="s">
        <v>1374</v>
      </c>
      <c r="J63" s="167">
        <v>1634495101</v>
      </c>
      <c r="K63" s="169" t="s">
        <v>1375</v>
      </c>
      <c r="L63" s="171">
        <v>31131.83</v>
      </c>
      <c r="M63" s="167" t="s">
        <v>80</v>
      </c>
      <c r="N63" s="183"/>
      <c r="O63" s="167"/>
      <c r="P63" s="168" t="s">
        <v>3422</v>
      </c>
      <c r="Q63" s="183"/>
      <c r="R63" s="183"/>
      <c r="S63" s="183"/>
      <c r="T63" s="183"/>
      <c r="U63" s="183"/>
      <c r="V63" s="183"/>
      <c r="W63" s="183"/>
      <c r="X63" s="167"/>
    </row>
    <row r="64" spans="1:24" ht="63">
      <c r="A64" s="168" t="s">
        <v>3400</v>
      </c>
      <c r="B64" s="183" t="s">
        <v>192</v>
      </c>
      <c r="C64" s="183" t="s">
        <v>4067</v>
      </c>
      <c r="D64" s="183"/>
      <c r="E64" s="75"/>
      <c r="F64" s="169" t="s">
        <v>1373</v>
      </c>
      <c r="G64" s="167">
        <v>2265006548</v>
      </c>
      <c r="H64" s="167">
        <v>226501001</v>
      </c>
      <c r="I64" s="182" t="s">
        <v>1374</v>
      </c>
      <c r="J64" s="167">
        <v>1634495101</v>
      </c>
      <c r="K64" s="169" t="s">
        <v>1375</v>
      </c>
      <c r="L64" s="171">
        <v>24628.68</v>
      </c>
      <c r="M64" s="167" t="s">
        <v>80</v>
      </c>
      <c r="N64" s="183"/>
      <c r="O64" s="167"/>
      <c r="P64" s="168" t="s">
        <v>3422</v>
      </c>
      <c r="Q64" s="183"/>
      <c r="R64" s="183"/>
      <c r="S64" s="183"/>
      <c r="T64" s="183"/>
      <c r="U64" s="183"/>
      <c r="V64" s="183"/>
      <c r="W64" s="183"/>
      <c r="X64" s="167"/>
    </row>
    <row r="65" spans="1:24" ht="63">
      <c r="A65" s="168" t="s">
        <v>3401</v>
      </c>
      <c r="B65" s="183" t="s">
        <v>193</v>
      </c>
      <c r="C65" s="183"/>
      <c r="D65" s="183"/>
      <c r="E65" s="75"/>
      <c r="F65" s="169" t="s">
        <v>1373</v>
      </c>
      <c r="G65" s="167">
        <v>2265006548</v>
      </c>
      <c r="H65" s="167">
        <v>226501001</v>
      </c>
      <c r="I65" s="182" t="s">
        <v>1374</v>
      </c>
      <c r="J65" s="167">
        <v>1634495101</v>
      </c>
      <c r="K65" s="169" t="s">
        <v>1375</v>
      </c>
      <c r="L65" s="171">
        <v>14162</v>
      </c>
      <c r="M65" s="167" t="s">
        <v>80</v>
      </c>
      <c r="N65" s="183"/>
      <c r="O65" s="167"/>
      <c r="P65" s="168" t="s">
        <v>3422</v>
      </c>
      <c r="Q65" s="183"/>
      <c r="R65" s="183"/>
      <c r="S65" s="183"/>
      <c r="T65" s="183"/>
      <c r="U65" s="183"/>
      <c r="V65" s="183"/>
      <c r="W65" s="183"/>
      <c r="X65" s="167"/>
    </row>
    <row r="66" spans="1:24" ht="63">
      <c r="A66" s="168" t="s">
        <v>3402</v>
      </c>
      <c r="B66" s="183" t="s">
        <v>194</v>
      </c>
      <c r="C66" s="183"/>
      <c r="D66" s="183"/>
      <c r="E66" s="75"/>
      <c r="F66" s="169" t="s">
        <v>1373</v>
      </c>
      <c r="G66" s="167">
        <v>2265006548</v>
      </c>
      <c r="H66" s="167">
        <v>226501001</v>
      </c>
      <c r="I66" s="182" t="s">
        <v>1374</v>
      </c>
      <c r="J66" s="167">
        <v>1634495101</v>
      </c>
      <c r="K66" s="169" t="s">
        <v>1375</v>
      </c>
      <c r="L66" s="171">
        <v>6180</v>
      </c>
      <c r="M66" s="167" t="s">
        <v>80</v>
      </c>
      <c r="N66" s="183"/>
      <c r="O66" s="167"/>
      <c r="P66" s="168" t="s">
        <v>3422</v>
      </c>
      <c r="Q66" s="183"/>
      <c r="R66" s="183"/>
      <c r="S66" s="183"/>
      <c r="T66" s="183"/>
      <c r="U66" s="183"/>
      <c r="V66" s="183"/>
      <c r="W66" s="183"/>
      <c r="X66" s="167"/>
    </row>
    <row r="67" spans="1:24" ht="63">
      <c r="A67" s="168" t="s">
        <v>3403</v>
      </c>
      <c r="B67" s="183" t="s">
        <v>194</v>
      </c>
      <c r="C67" s="183"/>
      <c r="D67" s="183"/>
      <c r="E67" s="75"/>
      <c r="F67" s="169" t="s">
        <v>1373</v>
      </c>
      <c r="G67" s="167">
        <v>2265006548</v>
      </c>
      <c r="H67" s="167">
        <v>226501001</v>
      </c>
      <c r="I67" s="182" t="s">
        <v>1374</v>
      </c>
      <c r="J67" s="167">
        <v>1634495101</v>
      </c>
      <c r="K67" s="169" t="s">
        <v>1375</v>
      </c>
      <c r="L67" s="171">
        <v>6180</v>
      </c>
      <c r="M67" s="167" t="s">
        <v>80</v>
      </c>
      <c r="N67" s="183"/>
      <c r="O67" s="167"/>
      <c r="P67" s="168" t="s">
        <v>3422</v>
      </c>
      <c r="Q67" s="183"/>
      <c r="R67" s="183"/>
      <c r="S67" s="183"/>
      <c r="T67" s="183"/>
      <c r="U67" s="183"/>
      <c r="V67" s="183"/>
      <c r="W67" s="183"/>
      <c r="X67" s="167"/>
    </row>
    <row r="68" spans="1:24" ht="63">
      <c r="A68" s="168" t="s">
        <v>3404</v>
      </c>
      <c r="B68" s="183" t="s">
        <v>194</v>
      </c>
      <c r="C68" s="183"/>
      <c r="D68" s="183"/>
      <c r="E68" s="75"/>
      <c r="F68" s="169" t="s">
        <v>1373</v>
      </c>
      <c r="G68" s="167">
        <v>2265006548</v>
      </c>
      <c r="H68" s="167">
        <v>226501001</v>
      </c>
      <c r="I68" s="182" t="s">
        <v>1374</v>
      </c>
      <c r="J68" s="167">
        <v>1634495101</v>
      </c>
      <c r="K68" s="169" t="s">
        <v>1375</v>
      </c>
      <c r="L68" s="171">
        <v>6180</v>
      </c>
      <c r="M68" s="167" t="s">
        <v>80</v>
      </c>
      <c r="N68" s="183"/>
      <c r="O68" s="167"/>
      <c r="P68" s="168" t="s">
        <v>3422</v>
      </c>
      <c r="Q68" s="183"/>
      <c r="R68" s="183"/>
      <c r="S68" s="183"/>
      <c r="T68" s="183"/>
      <c r="U68" s="183"/>
      <c r="V68" s="183"/>
      <c r="W68" s="183"/>
      <c r="X68" s="167"/>
    </row>
    <row r="69" spans="1:24" ht="63">
      <c r="A69" s="168" t="s">
        <v>3405</v>
      </c>
      <c r="B69" s="183" t="s">
        <v>194</v>
      </c>
      <c r="C69" s="183"/>
      <c r="D69" s="183"/>
      <c r="E69" s="75"/>
      <c r="F69" s="169" t="s">
        <v>1373</v>
      </c>
      <c r="G69" s="167">
        <v>2265006548</v>
      </c>
      <c r="H69" s="167">
        <v>226501001</v>
      </c>
      <c r="I69" s="182" t="s">
        <v>1374</v>
      </c>
      <c r="J69" s="167">
        <v>1634495101</v>
      </c>
      <c r="K69" s="169" t="s">
        <v>1375</v>
      </c>
      <c r="L69" s="171">
        <v>9541.93</v>
      </c>
      <c r="M69" s="167" t="s">
        <v>80</v>
      </c>
      <c r="N69" s="183"/>
      <c r="O69" s="167"/>
      <c r="P69" s="168" t="s">
        <v>3422</v>
      </c>
      <c r="Q69" s="183"/>
      <c r="R69" s="183"/>
      <c r="S69" s="183"/>
      <c r="T69" s="183"/>
      <c r="U69" s="183"/>
      <c r="V69" s="183"/>
      <c r="W69" s="183"/>
      <c r="X69" s="167"/>
    </row>
    <row r="70" spans="1:24" ht="63">
      <c r="A70" s="168" t="s">
        <v>3406</v>
      </c>
      <c r="B70" s="183" t="s">
        <v>194</v>
      </c>
      <c r="C70" s="183"/>
      <c r="D70" s="183"/>
      <c r="E70" s="75"/>
      <c r="F70" s="169" t="s">
        <v>1373</v>
      </c>
      <c r="G70" s="167">
        <v>2265006548</v>
      </c>
      <c r="H70" s="167">
        <v>226501001</v>
      </c>
      <c r="I70" s="182" t="s">
        <v>1374</v>
      </c>
      <c r="J70" s="167">
        <v>1634495101</v>
      </c>
      <c r="K70" s="169" t="s">
        <v>1375</v>
      </c>
      <c r="L70" s="171">
        <v>9541.93</v>
      </c>
      <c r="M70" s="167" t="s">
        <v>80</v>
      </c>
      <c r="N70" s="183"/>
      <c r="O70" s="167"/>
      <c r="P70" s="168" t="s">
        <v>3422</v>
      </c>
      <c r="Q70" s="183"/>
      <c r="R70" s="183"/>
      <c r="S70" s="183"/>
      <c r="T70" s="183"/>
      <c r="U70" s="183"/>
      <c r="V70" s="183"/>
      <c r="W70" s="183"/>
      <c r="X70" s="167"/>
    </row>
    <row r="71" spans="1:24" ht="63">
      <c r="A71" s="168" t="s">
        <v>3407</v>
      </c>
      <c r="B71" s="183" t="s">
        <v>194</v>
      </c>
      <c r="C71" s="183"/>
      <c r="D71" s="183"/>
      <c r="E71" s="75"/>
      <c r="F71" s="169" t="s">
        <v>1373</v>
      </c>
      <c r="G71" s="167">
        <v>2265006548</v>
      </c>
      <c r="H71" s="167">
        <v>226501001</v>
      </c>
      <c r="I71" s="182" t="s">
        <v>1374</v>
      </c>
      <c r="J71" s="167">
        <v>1634495101</v>
      </c>
      <c r="K71" s="169" t="s">
        <v>1375</v>
      </c>
      <c r="L71" s="171">
        <v>9541.93</v>
      </c>
      <c r="M71" s="167" t="s">
        <v>80</v>
      </c>
      <c r="N71" s="183"/>
      <c r="O71" s="167"/>
      <c r="P71" s="168" t="s">
        <v>3422</v>
      </c>
      <c r="Q71" s="183"/>
      <c r="R71" s="183"/>
      <c r="S71" s="183"/>
      <c r="T71" s="183"/>
      <c r="U71" s="183"/>
      <c r="V71" s="183"/>
      <c r="W71" s="183"/>
      <c r="X71" s="167"/>
    </row>
    <row r="72" spans="1:24" ht="63">
      <c r="A72" s="168" t="s">
        <v>3408</v>
      </c>
      <c r="B72" s="183" t="s">
        <v>195</v>
      </c>
      <c r="C72" s="183"/>
      <c r="D72" s="183"/>
      <c r="E72" s="75"/>
      <c r="F72" s="169" t="s">
        <v>1373</v>
      </c>
      <c r="G72" s="167">
        <v>2265006548</v>
      </c>
      <c r="H72" s="167">
        <v>226501001</v>
      </c>
      <c r="I72" s="182" t="s">
        <v>1374</v>
      </c>
      <c r="J72" s="167">
        <v>1634495101</v>
      </c>
      <c r="K72" s="169" t="s">
        <v>1375</v>
      </c>
      <c r="L72" s="171">
        <v>78105</v>
      </c>
      <c r="M72" s="167" t="s">
        <v>80</v>
      </c>
      <c r="N72" s="183"/>
      <c r="O72" s="167"/>
      <c r="P72" s="168" t="s">
        <v>3422</v>
      </c>
      <c r="Q72" s="183"/>
      <c r="R72" s="183"/>
      <c r="S72" s="183"/>
      <c r="T72" s="183"/>
      <c r="U72" s="183"/>
      <c r="V72" s="183"/>
      <c r="W72" s="183"/>
      <c r="X72" s="167"/>
    </row>
    <row r="73" spans="1:24" ht="63">
      <c r="A73" s="168" t="s">
        <v>3412</v>
      </c>
      <c r="B73" s="183" t="s">
        <v>897</v>
      </c>
      <c r="C73" s="183"/>
      <c r="D73" s="183"/>
      <c r="E73" s="75"/>
      <c r="F73" s="169" t="s">
        <v>1373</v>
      </c>
      <c r="G73" s="167">
        <v>2265006548</v>
      </c>
      <c r="H73" s="167">
        <v>226501001</v>
      </c>
      <c r="I73" s="182" t="s">
        <v>1374</v>
      </c>
      <c r="J73" s="167">
        <v>1634495101</v>
      </c>
      <c r="K73" s="169" t="s">
        <v>1375</v>
      </c>
      <c r="L73" s="171">
        <v>43235</v>
      </c>
      <c r="M73" s="167" t="s">
        <v>80</v>
      </c>
      <c r="N73" s="49"/>
      <c r="O73" s="168"/>
      <c r="P73" s="168" t="s">
        <v>3422</v>
      </c>
      <c r="Q73" s="49"/>
      <c r="R73" s="49"/>
      <c r="S73" s="49"/>
      <c r="T73" s="49"/>
      <c r="U73" s="49"/>
      <c r="V73" s="49"/>
      <c r="W73" s="49"/>
      <c r="X73" s="167"/>
    </row>
    <row r="74" spans="1:24" ht="126">
      <c r="A74" s="168" t="s">
        <v>3413</v>
      </c>
      <c r="B74" s="183" t="s">
        <v>903</v>
      </c>
      <c r="C74" s="183"/>
      <c r="D74" s="183"/>
      <c r="E74" s="75"/>
      <c r="F74" s="169" t="s">
        <v>1373</v>
      </c>
      <c r="G74" s="167">
        <v>2265006548</v>
      </c>
      <c r="H74" s="167">
        <v>226501001</v>
      </c>
      <c r="I74" s="182" t="s">
        <v>1374</v>
      </c>
      <c r="J74" s="167">
        <v>1634495101</v>
      </c>
      <c r="K74" s="169" t="s">
        <v>1375</v>
      </c>
      <c r="L74" s="171">
        <v>7089</v>
      </c>
      <c r="M74" s="167" t="s">
        <v>80</v>
      </c>
      <c r="N74" s="169" t="s">
        <v>3423</v>
      </c>
      <c r="O74" s="168">
        <v>44664</v>
      </c>
      <c r="P74" s="168" t="s">
        <v>3422</v>
      </c>
      <c r="Q74" s="49"/>
      <c r="R74" s="49"/>
      <c r="S74" s="49"/>
      <c r="T74" s="49"/>
      <c r="U74" s="49"/>
      <c r="V74" s="49"/>
      <c r="W74" s="49"/>
      <c r="X74" s="167"/>
    </row>
    <row r="75" spans="1:24" ht="126">
      <c r="A75" s="168" t="s">
        <v>3414</v>
      </c>
      <c r="B75" s="183" t="s">
        <v>904</v>
      </c>
      <c r="C75" s="183"/>
      <c r="D75" s="183"/>
      <c r="E75" s="75"/>
      <c r="F75" s="169" t="s">
        <v>1373</v>
      </c>
      <c r="G75" s="167">
        <v>2265006548</v>
      </c>
      <c r="H75" s="167">
        <v>226501001</v>
      </c>
      <c r="I75" s="182" t="s">
        <v>1374</v>
      </c>
      <c r="J75" s="167">
        <v>1634495101</v>
      </c>
      <c r="K75" s="169" t="s">
        <v>1375</v>
      </c>
      <c r="L75" s="171">
        <v>4922</v>
      </c>
      <c r="M75" s="167" t="s">
        <v>80</v>
      </c>
      <c r="N75" s="169" t="s">
        <v>3424</v>
      </c>
      <c r="O75" s="168">
        <v>44704</v>
      </c>
      <c r="P75" s="168" t="s">
        <v>3422</v>
      </c>
      <c r="Q75" s="49"/>
      <c r="R75" s="49"/>
      <c r="S75" s="49"/>
      <c r="T75" s="49"/>
      <c r="U75" s="49"/>
      <c r="V75" s="49"/>
      <c r="W75" s="49"/>
      <c r="X75" s="167"/>
    </row>
    <row r="76" spans="1:24" ht="126">
      <c r="A76" s="168" t="s">
        <v>3415</v>
      </c>
      <c r="B76" s="183" t="s">
        <v>196</v>
      </c>
      <c r="C76" s="183" t="s">
        <v>4066</v>
      </c>
      <c r="D76" s="183"/>
      <c r="E76" s="75"/>
      <c r="F76" s="169" t="s">
        <v>495</v>
      </c>
      <c r="G76" s="167">
        <v>2265004205</v>
      </c>
      <c r="H76" s="167">
        <v>226501001</v>
      </c>
      <c r="I76" s="182" t="s">
        <v>1604</v>
      </c>
      <c r="J76" s="167">
        <v>1634495101</v>
      </c>
      <c r="K76" s="169" t="s">
        <v>1605</v>
      </c>
      <c r="L76" s="171">
        <v>29443.68</v>
      </c>
      <c r="M76" s="167" t="s">
        <v>80</v>
      </c>
      <c r="N76" s="169" t="s">
        <v>3424</v>
      </c>
      <c r="O76" s="168">
        <v>44704</v>
      </c>
      <c r="P76" s="168" t="s">
        <v>3422</v>
      </c>
      <c r="Q76" s="49"/>
      <c r="R76" s="49"/>
      <c r="S76" s="49"/>
      <c r="T76" s="49"/>
      <c r="U76" s="49"/>
      <c r="V76" s="49"/>
      <c r="W76" s="49"/>
      <c r="X76" s="167"/>
    </row>
    <row r="77" spans="1:24" ht="78.75">
      <c r="A77" s="168" t="s">
        <v>3416</v>
      </c>
      <c r="B77" s="183" t="s">
        <v>197</v>
      </c>
      <c r="C77" s="183" t="s">
        <v>4065</v>
      </c>
      <c r="D77" s="183"/>
      <c r="E77" s="75"/>
      <c r="F77" s="169" t="s">
        <v>495</v>
      </c>
      <c r="G77" s="167">
        <v>2265004205</v>
      </c>
      <c r="H77" s="167">
        <v>226501001</v>
      </c>
      <c r="I77" s="182" t="s">
        <v>1604</v>
      </c>
      <c r="J77" s="167">
        <v>1634495101</v>
      </c>
      <c r="K77" s="169" t="s">
        <v>1605</v>
      </c>
      <c r="L77" s="171">
        <v>20172.27</v>
      </c>
      <c r="M77" s="167" t="s">
        <v>80</v>
      </c>
      <c r="N77" s="49"/>
      <c r="O77" s="168"/>
      <c r="P77" s="168" t="s">
        <v>3422</v>
      </c>
      <c r="Q77" s="49"/>
      <c r="R77" s="49"/>
      <c r="S77" s="49"/>
      <c r="T77" s="49"/>
      <c r="U77" s="49"/>
      <c r="V77" s="49"/>
      <c r="W77" s="49"/>
      <c r="X77" s="167"/>
    </row>
    <row r="78" spans="1:24" ht="78.75">
      <c r="A78" s="168" t="s">
        <v>3417</v>
      </c>
      <c r="B78" s="183" t="s">
        <v>198</v>
      </c>
      <c r="C78" s="183" t="s">
        <v>4064</v>
      </c>
      <c r="D78" s="183"/>
      <c r="E78" s="75"/>
      <c r="F78" s="169" t="s">
        <v>495</v>
      </c>
      <c r="G78" s="167">
        <v>2265004205</v>
      </c>
      <c r="H78" s="167">
        <v>226501001</v>
      </c>
      <c r="I78" s="182" t="s">
        <v>1604</v>
      </c>
      <c r="J78" s="167">
        <v>1634495101</v>
      </c>
      <c r="K78" s="169" t="s">
        <v>1605</v>
      </c>
      <c r="L78" s="171">
        <v>65000</v>
      </c>
      <c r="M78" s="167" t="s">
        <v>80</v>
      </c>
      <c r="N78" s="49"/>
      <c r="O78" s="168"/>
      <c r="P78" s="168" t="s">
        <v>3422</v>
      </c>
      <c r="Q78" s="49"/>
      <c r="R78" s="49"/>
      <c r="S78" s="49"/>
      <c r="T78" s="49"/>
      <c r="U78" s="49"/>
      <c r="V78" s="49"/>
      <c r="W78" s="49"/>
      <c r="X78" s="167"/>
    </row>
    <row r="79" spans="1:24" ht="78.75">
      <c r="A79" s="168" t="s">
        <v>3418</v>
      </c>
      <c r="B79" s="183" t="s">
        <v>199</v>
      </c>
      <c r="C79" s="183"/>
      <c r="D79" s="183"/>
      <c r="E79" s="75"/>
      <c r="F79" s="169" t="s">
        <v>495</v>
      </c>
      <c r="G79" s="167">
        <v>2265004205</v>
      </c>
      <c r="H79" s="167">
        <v>226501001</v>
      </c>
      <c r="I79" s="182" t="s">
        <v>1604</v>
      </c>
      <c r="J79" s="167">
        <v>1634495101</v>
      </c>
      <c r="K79" s="169" t="s">
        <v>1605</v>
      </c>
      <c r="L79" s="171">
        <v>165000</v>
      </c>
      <c r="M79" s="167" t="s">
        <v>80</v>
      </c>
      <c r="N79" s="49"/>
      <c r="O79" s="168"/>
      <c r="P79" s="168" t="s">
        <v>3422</v>
      </c>
      <c r="Q79" s="49"/>
      <c r="R79" s="49"/>
      <c r="S79" s="49"/>
      <c r="T79" s="49"/>
      <c r="U79" s="49"/>
      <c r="V79" s="49"/>
      <c r="W79" s="49"/>
      <c r="X79" s="167"/>
    </row>
    <row r="80" spans="1:24" ht="78.75">
      <c r="A80" s="168" t="s">
        <v>3419</v>
      </c>
      <c r="B80" s="183" t="s">
        <v>200</v>
      </c>
      <c r="C80" s="183" t="s">
        <v>4063</v>
      </c>
      <c r="D80" s="183"/>
      <c r="E80" s="75"/>
      <c r="F80" s="169" t="s">
        <v>495</v>
      </c>
      <c r="G80" s="167">
        <v>2265004205</v>
      </c>
      <c r="H80" s="167">
        <v>226501001</v>
      </c>
      <c r="I80" s="182" t="s">
        <v>1604</v>
      </c>
      <c r="J80" s="167">
        <v>1634495101</v>
      </c>
      <c r="K80" s="169" t="s">
        <v>1605</v>
      </c>
      <c r="L80" s="171">
        <v>90000</v>
      </c>
      <c r="M80" s="167" t="s">
        <v>80</v>
      </c>
      <c r="N80" s="49"/>
      <c r="O80" s="168"/>
      <c r="P80" s="168" t="s">
        <v>3422</v>
      </c>
      <c r="Q80" s="49"/>
      <c r="R80" s="49"/>
      <c r="S80" s="49"/>
      <c r="T80" s="49"/>
      <c r="U80" s="49"/>
      <c r="V80" s="49"/>
      <c r="W80" s="49"/>
      <c r="X80" s="167"/>
    </row>
    <row r="81" spans="1:24" ht="78.75">
      <c r="A81" s="168" t="s">
        <v>3420</v>
      </c>
      <c r="B81" s="183" t="s">
        <v>201</v>
      </c>
      <c r="C81" s="183"/>
      <c r="D81" s="183"/>
      <c r="E81" s="75"/>
      <c r="F81" s="169" t="s">
        <v>495</v>
      </c>
      <c r="G81" s="167">
        <v>2265004205</v>
      </c>
      <c r="H81" s="167">
        <v>226501001</v>
      </c>
      <c r="I81" s="182" t="s">
        <v>1604</v>
      </c>
      <c r="J81" s="167">
        <v>1634495101</v>
      </c>
      <c r="K81" s="169" t="s">
        <v>1605</v>
      </c>
      <c r="L81" s="171">
        <v>54624.56</v>
      </c>
      <c r="M81" s="167" t="s">
        <v>80</v>
      </c>
      <c r="N81" s="49"/>
      <c r="O81" s="168"/>
      <c r="P81" s="168" t="s">
        <v>3422</v>
      </c>
      <c r="Q81" s="49"/>
      <c r="R81" s="49"/>
      <c r="S81" s="49"/>
      <c r="T81" s="49"/>
      <c r="U81" s="49"/>
      <c r="V81" s="49"/>
      <c r="W81" s="49"/>
      <c r="X81" s="167"/>
    </row>
    <row r="82" spans="1:24" ht="78.75">
      <c r="A82" s="168" t="s">
        <v>3421</v>
      </c>
      <c r="B82" s="183" t="s">
        <v>202</v>
      </c>
      <c r="C82" s="183"/>
      <c r="D82" s="183"/>
      <c r="E82" s="75"/>
      <c r="F82" s="169" t="s">
        <v>495</v>
      </c>
      <c r="G82" s="167">
        <v>2265004205</v>
      </c>
      <c r="H82" s="167">
        <v>226501001</v>
      </c>
      <c r="I82" s="182" t="s">
        <v>1604</v>
      </c>
      <c r="J82" s="167">
        <v>1634495101</v>
      </c>
      <c r="K82" s="169" t="s">
        <v>1605</v>
      </c>
      <c r="L82" s="171">
        <v>51165.27</v>
      </c>
      <c r="M82" s="167" t="s">
        <v>80</v>
      </c>
      <c r="N82" s="49"/>
      <c r="O82" s="168"/>
      <c r="P82" s="168" t="s">
        <v>3422</v>
      </c>
      <c r="Q82" s="49"/>
      <c r="R82" s="49"/>
      <c r="S82" s="49"/>
      <c r="T82" s="49"/>
      <c r="U82" s="49"/>
      <c r="V82" s="49"/>
      <c r="W82" s="49"/>
      <c r="X82" s="167"/>
    </row>
    <row r="83" spans="1:24" ht="78.75">
      <c r="A83" s="168" t="s">
        <v>3409</v>
      </c>
      <c r="B83" s="183" t="s">
        <v>203</v>
      </c>
      <c r="C83" s="183" t="s">
        <v>4062</v>
      </c>
      <c r="D83" s="183"/>
      <c r="E83" s="75"/>
      <c r="F83" s="169" t="s">
        <v>495</v>
      </c>
      <c r="G83" s="167">
        <v>2265004205</v>
      </c>
      <c r="H83" s="167">
        <v>226501001</v>
      </c>
      <c r="I83" s="182" t="s">
        <v>1604</v>
      </c>
      <c r="J83" s="167">
        <v>1634495101</v>
      </c>
      <c r="K83" s="169" t="s">
        <v>1605</v>
      </c>
      <c r="L83" s="171">
        <v>84656</v>
      </c>
      <c r="M83" s="167" t="s">
        <v>80</v>
      </c>
      <c r="N83" s="49"/>
      <c r="O83" s="168"/>
      <c r="P83" s="168" t="s">
        <v>3422</v>
      </c>
      <c r="Q83" s="49"/>
      <c r="R83" s="49"/>
      <c r="S83" s="49"/>
      <c r="T83" s="49"/>
      <c r="U83" s="49"/>
      <c r="V83" s="49"/>
      <c r="W83" s="49"/>
      <c r="X83" s="167"/>
    </row>
    <row r="84" spans="1:24" ht="78.75">
      <c r="A84" s="168" t="s">
        <v>3410</v>
      </c>
      <c r="B84" s="183" t="s">
        <v>204</v>
      </c>
      <c r="C84" s="183" t="s">
        <v>4061</v>
      </c>
      <c r="D84" s="183"/>
      <c r="E84" s="75"/>
      <c r="F84" s="169" t="s">
        <v>495</v>
      </c>
      <c r="G84" s="167">
        <v>2265004205</v>
      </c>
      <c r="H84" s="167">
        <v>226501001</v>
      </c>
      <c r="I84" s="182" t="s">
        <v>1604</v>
      </c>
      <c r="J84" s="167">
        <v>1634495101</v>
      </c>
      <c r="K84" s="169" t="s">
        <v>1605</v>
      </c>
      <c r="L84" s="171">
        <v>24996.44</v>
      </c>
      <c r="M84" s="167" t="s">
        <v>80</v>
      </c>
      <c r="N84" s="49"/>
      <c r="O84" s="168"/>
      <c r="P84" s="168" t="s">
        <v>3422</v>
      </c>
      <c r="Q84" s="49"/>
      <c r="R84" s="49"/>
      <c r="S84" s="49"/>
      <c r="T84" s="49"/>
      <c r="U84" s="49"/>
      <c r="V84" s="49"/>
      <c r="W84" s="49"/>
      <c r="X84" s="167"/>
    </row>
    <row r="85" spans="1:24" ht="78.75">
      <c r="A85" s="168" t="s">
        <v>3411</v>
      </c>
      <c r="B85" s="183" t="s">
        <v>205</v>
      </c>
      <c r="C85" s="183" t="s">
        <v>4060</v>
      </c>
      <c r="D85" s="183"/>
      <c r="E85" s="75"/>
      <c r="F85" s="169" t="s">
        <v>495</v>
      </c>
      <c r="G85" s="167">
        <v>2265004205</v>
      </c>
      <c r="H85" s="167">
        <v>226501001</v>
      </c>
      <c r="I85" s="182" t="s">
        <v>1604</v>
      </c>
      <c r="J85" s="167">
        <v>1634495101</v>
      </c>
      <c r="K85" s="169" t="s">
        <v>1605</v>
      </c>
      <c r="L85" s="171">
        <v>21700.17</v>
      </c>
      <c r="M85" s="167" t="s">
        <v>80</v>
      </c>
      <c r="N85" s="49"/>
      <c r="O85" s="168"/>
      <c r="P85" s="168" t="s">
        <v>3422</v>
      </c>
      <c r="Q85" s="49"/>
      <c r="R85" s="49"/>
      <c r="S85" s="49"/>
      <c r="T85" s="49"/>
      <c r="U85" s="49"/>
      <c r="V85" s="49"/>
      <c r="W85" s="49"/>
      <c r="X85" s="167"/>
    </row>
    <row r="86" spans="1:24" ht="18.75" customHeight="1">
      <c r="A86" s="221" t="s">
        <v>3385</v>
      </c>
      <c r="B86" s="221"/>
      <c r="C86" s="221"/>
      <c r="D86" s="221"/>
      <c r="E86" s="221"/>
      <c r="F86" s="221"/>
      <c r="G86" s="221"/>
      <c r="H86" s="221"/>
      <c r="I86" s="221"/>
      <c r="J86" s="221"/>
      <c r="K86" s="221"/>
      <c r="L86" s="221" t="s">
        <v>3385</v>
      </c>
      <c r="M86" s="221"/>
      <c r="N86" s="221"/>
      <c r="O86" s="221"/>
      <c r="P86" s="221"/>
      <c r="Q86" s="221"/>
      <c r="R86" s="221"/>
      <c r="S86" s="221"/>
      <c r="T86" s="221"/>
      <c r="U86" s="221"/>
      <c r="V86" s="221"/>
      <c r="W86" s="221"/>
      <c r="X86" s="221"/>
    </row>
    <row r="87" spans="1:24" ht="63">
      <c r="A87" s="168" t="s">
        <v>3736</v>
      </c>
      <c r="B87" s="183" t="s">
        <v>206</v>
      </c>
      <c r="C87" s="183"/>
      <c r="D87" s="183"/>
      <c r="E87" s="75"/>
      <c r="F87" s="169" t="s">
        <v>1493</v>
      </c>
      <c r="G87" s="167">
        <v>2265040130</v>
      </c>
      <c r="H87" s="167">
        <v>226501001</v>
      </c>
      <c r="I87" s="182" t="s">
        <v>1352</v>
      </c>
      <c r="J87" s="167">
        <v>1634495101</v>
      </c>
      <c r="K87" s="169" t="s">
        <v>1351</v>
      </c>
      <c r="L87" s="171">
        <v>71770</v>
      </c>
      <c r="M87" s="167" t="s">
        <v>80</v>
      </c>
      <c r="N87" s="49"/>
      <c r="O87" s="168">
        <v>41633</v>
      </c>
      <c r="P87" s="167" t="s">
        <v>1912</v>
      </c>
      <c r="Q87" s="49"/>
      <c r="R87" s="49"/>
      <c r="S87" s="49"/>
      <c r="T87" s="49"/>
      <c r="U87" s="49"/>
      <c r="V87" s="49"/>
      <c r="W87" s="49"/>
      <c r="X87" s="167"/>
    </row>
    <row r="88" spans="1:24" ht="63">
      <c r="A88" s="168" t="s">
        <v>3737</v>
      </c>
      <c r="B88" s="183" t="s">
        <v>207</v>
      </c>
      <c r="C88" s="183"/>
      <c r="D88" s="183"/>
      <c r="E88" s="75"/>
      <c r="F88" s="169" t="s">
        <v>1493</v>
      </c>
      <c r="G88" s="167">
        <v>2265040130</v>
      </c>
      <c r="H88" s="167">
        <v>226501001</v>
      </c>
      <c r="I88" s="182" t="s">
        <v>1352</v>
      </c>
      <c r="J88" s="167">
        <v>1634495101</v>
      </c>
      <c r="K88" s="169" t="s">
        <v>1351</v>
      </c>
      <c r="L88" s="171">
        <v>98000</v>
      </c>
      <c r="M88" s="167" t="s">
        <v>80</v>
      </c>
      <c r="N88" s="49"/>
      <c r="O88" s="168">
        <v>41789</v>
      </c>
      <c r="P88" s="167" t="s">
        <v>1912</v>
      </c>
      <c r="Q88" s="49"/>
      <c r="R88" s="49"/>
      <c r="S88" s="49"/>
      <c r="T88" s="49"/>
      <c r="U88" s="49"/>
      <c r="V88" s="49"/>
      <c r="W88" s="49"/>
      <c r="X88" s="167"/>
    </row>
    <row r="89" spans="1:24" ht="63">
      <c r="A89" s="168" t="s">
        <v>3738</v>
      </c>
      <c r="B89" s="183" t="s">
        <v>208</v>
      </c>
      <c r="C89" s="183"/>
      <c r="D89" s="183"/>
      <c r="E89" s="75"/>
      <c r="F89" s="169" t="s">
        <v>1373</v>
      </c>
      <c r="G89" s="167">
        <v>2265006548</v>
      </c>
      <c r="H89" s="167">
        <v>226501001</v>
      </c>
      <c r="I89" s="182" t="s">
        <v>1374</v>
      </c>
      <c r="J89" s="167">
        <v>1634495101</v>
      </c>
      <c r="K89" s="169" t="s">
        <v>1375</v>
      </c>
      <c r="L89" s="171">
        <v>3912058.34</v>
      </c>
      <c r="M89" s="167" t="s">
        <v>80</v>
      </c>
      <c r="N89" s="49"/>
      <c r="O89" s="168">
        <v>42979</v>
      </c>
      <c r="P89" s="168" t="s">
        <v>3422</v>
      </c>
      <c r="Q89" s="49"/>
      <c r="R89" s="49"/>
      <c r="S89" s="49"/>
      <c r="T89" s="49"/>
      <c r="U89" s="49"/>
      <c r="V89" s="49"/>
      <c r="W89" s="49"/>
      <c r="X89" s="167"/>
    </row>
    <row r="90" spans="1:24" ht="63">
      <c r="A90" s="168" t="s">
        <v>3739</v>
      </c>
      <c r="B90" s="183" t="s">
        <v>209</v>
      </c>
      <c r="C90" s="183" t="s">
        <v>4059</v>
      </c>
      <c r="D90" s="183"/>
      <c r="E90" s="75"/>
      <c r="F90" s="169" t="s">
        <v>1373</v>
      </c>
      <c r="G90" s="167">
        <v>2265006548</v>
      </c>
      <c r="H90" s="167">
        <v>226501001</v>
      </c>
      <c r="I90" s="182" t="s">
        <v>1374</v>
      </c>
      <c r="J90" s="167">
        <v>1634495101</v>
      </c>
      <c r="K90" s="169" t="s">
        <v>1375</v>
      </c>
      <c r="L90" s="171">
        <v>61990</v>
      </c>
      <c r="M90" s="167" t="s">
        <v>80</v>
      </c>
      <c r="N90" s="183"/>
      <c r="O90" s="167"/>
      <c r="P90" s="168" t="s">
        <v>3422</v>
      </c>
      <c r="Q90" s="183"/>
      <c r="R90" s="183"/>
      <c r="S90" s="183"/>
      <c r="T90" s="183"/>
      <c r="U90" s="183"/>
      <c r="V90" s="183"/>
      <c r="W90" s="183"/>
      <c r="X90" s="167"/>
    </row>
    <row r="91" spans="1:24" ht="63">
      <c r="A91" s="168" t="s">
        <v>3740</v>
      </c>
      <c r="B91" s="183" t="s">
        <v>209</v>
      </c>
      <c r="C91" s="183" t="s">
        <v>4059</v>
      </c>
      <c r="D91" s="183"/>
      <c r="E91" s="75"/>
      <c r="F91" s="169" t="s">
        <v>1373</v>
      </c>
      <c r="G91" s="167">
        <v>2265006548</v>
      </c>
      <c r="H91" s="167">
        <v>226501001</v>
      </c>
      <c r="I91" s="182" t="s">
        <v>1374</v>
      </c>
      <c r="J91" s="167">
        <v>1634495101</v>
      </c>
      <c r="K91" s="169" t="s">
        <v>1375</v>
      </c>
      <c r="L91" s="171">
        <v>61990</v>
      </c>
      <c r="M91" s="167" t="s">
        <v>80</v>
      </c>
      <c r="N91" s="183"/>
      <c r="O91" s="167"/>
      <c r="P91" s="168" t="s">
        <v>3422</v>
      </c>
      <c r="Q91" s="183"/>
      <c r="R91" s="183"/>
      <c r="S91" s="183"/>
      <c r="T91" s="183"/>
      <c r="U91" s="183"/>
      <c r="V91" s="183"/>
      <c r="W91" s="183"/>
      <c r="X91" s="167"/>
    </row>
    <row r="92" spans="1:24" ht="63">
      <c r="A92" s="168" t="s">
        <v>3741</v>
      </c>
      <c r="B92" s="183" t="s">
        <v>210</v>
      </c>
      <c r="C92" s="183"/>
      <c r="D92" s="183"/>
      <c r="E92" s="75"/>
      <c r="F92" s="169" t="s">
        <v>1373</v>
      </c>
      <c r="G92" s="167">
        <v>2265006548</v>
      </c>
      <c r="H92" s="167">
        <v>226501001</v>
      </c>
      <c r="I92" s="182" t="s">
        <v>1374</v>
      </c>
      <c r="J92" s="167">
        <v>1634495101</v>
      </c>
      <c r="K92" s="169" t="s">
        <v>1375</v>
      </c>
      <c r="L92" s="171">
        <v>277732</v>
      </c>
      <c r="M92" s="167" t="s">
        <v>80</v>
      </c>
      <c r="N92" s="183"/>
      <c r="O92" s="167"/>
      <c r="P92" s="168" t="s">
        <v>3422</v>
      </c>
      <c r="Q92" s="183"/>
      <c r="R92" s="183"/>
      <c r="S92" s="183"/>
      <c r="T92" s="183"/>
      <c r="U92" s="183"/>
      <c r="V92" s="183"/>
      <c r="W92" s="183"/>
      <c r="X92" s="167"/>
    </row>
    <row r="93" spans="1:24" ht="63">
      <c r="A93" s="168" t="s">
        <v>3742</v>
      </c>
      <c r="B93" s="183" t="s">
        <v>211</v>
      </c>
      <c r="C93" s="183"/>
      <c r="D93" s="183"/>
      <c r="E93" s="75"/>
      <c r="F93" s="169" t="s">
        <v>1373</v>
      </c>
      <c r="G93" s="167">
        <v>2265006548</v>
      </c>
      <c r="H93" s="167">
        <v>226501001</v>
      </c>
      <c r="I93" s="182" t="s">
        <v>1374</v>
      </c>
      <c r="J93" s="167">
        <v>1634495101</v>
      </c>
      <c r="K93" s="169" t="s">
        <v>1375</v>
      </c>
      <c r="L93" s="171">
        <v>355000</v>
      </c>
      <c r="M93" s="167" t="s">
        <v>80</v>
      </c>
      <c r="N93" s="183"/>
      <c r="O93" s="167"/>
      <c r="P93" s="168" t="s">
        <v>3422</v>
      </c>
      <c r="Q93" s="183"/>
      <c r="R93" s="183"/>
      <c r="S93" s="183"/>
      <c r="T93" s="183"/>
      <c r="U93" s="183"/>
      <c r="V93" s="183"/>
      <c r="W93" s="183"/>
      <c r="X93" s="167"/>
    </row>
    <row r="94" spans="1:24" ht="63">
      <c r="A94" s="168" t="s">
        <v>3743</v>
      </c>
      <c r="B94" s="183" t="s">
        <v>212</v>
      </c>
      <c r="C94" s="183" t="s">
        <v>4058</v>
      </c>
      <c r="D94" s="183"/>
      <c r="E94" s="75"/>
      <c r="F94" s="169" t="s">
        <v>1373</v>
      </c>
      <c r="G94" s="167">
        <v>2265006548</v>
      </c>
      <c r="H94" s="167">
        <v>226501001</v>
      </c>
      <c r="I94" s="182" t="s">
        <v>1374</v>
      </c>
      <c r="J94" s="167">
        <v>1634495101</v>
      </c>
      <c r="K94" s="169" t="s">
        <v>1375</v>
      </c>
      <c r="L94" s="171">
        <v>64623</v>
      </c>
      <c r="M94" s="167" t="s">
        <v>80</v>
      </c>
      <c r="N94" s="183"/>
      <c r="O94" s="167"/>
      <c r="P94" s="168" t="s">
        <v>3422</v>
      </c>
      <c r="Q94" s="183"/>
      <c r="R94" s="183"/>
      <c r="S94" s="183"/>
      <c r="T94" s="183"/>
      <c r="U94" s="183"/>
      <c r="V94" s="183"/>
      <c r="W94" s="183"/>
      <c r="X94" s="167"/>
    </row>
    <row r="95" spans="1:24" ht="63">
      <c r="A95" s="168" t="s">
        <v>3744</v>
      </c>
      <c r="B95" s="183" t="s">
        <v>212</v>
      </c>
      <c r="C95" s="183" t="s">
        <v>4058</v>
      </c>
      <c r="D95" s="183"/>
      <c r="E95" s="75"/>
      <c r="F95" s="169" t="s">
        <v>1373</v>
      </c>
      <c r="G95" s="167">
        <v>2265006548</v>
      </c>
      <c r="H95" s="167">
        <v>226501001</v>
      </c>
      <c r="I95" s="182" t="s">
        <v>1374</v>
      </c>
      <c r="J95" s="167">
        <v>1634495101</v>
      </c>
      <c r="K95" s="169" t="s">
        <v>1375</v>
      </c>
      <c r="L95" s="171">
        <v>64623</v>
      </c>
      <c r="M95" s="167" t="s">
        <v>80</v>
      </c>
      <c r="N95" s="183"/>
      <c r="O95" s="167"/>
      <c r="P95" s="168" t="s">
        <v>3422</v>
      </c>
      <c r="Q95" s="183"/>
      <c r="R95" s="183"/>
      <c r="S95" s="183"/>
      <c r="T95" s="183"/>
      <c r="U95" s="183"/>
      <c r="V95" s="183"/>
      <c r="W95" s="183"/>
      <c r="X95" s="167"/>
    </row>
    <row r="96" spans="1:24" ht="63">
      <c r="A96" s="168" t="s">
        <v>3745</v>
      </c>
      <c r="B96" s="183" t="s">
        <v>213</v>
      </c>
      <c r="C96" s="183" t="s">
        <v>4057</v>
      </c>
      <c r="D96" s="183"/>
      <c r="E96" s="75"/>
      <c r="F96" s="169" t="s">
        <v>1373</v>
      </c>
      <c r="G96" s="167">
        <v>2265006548</v>
      </c>
      <c r="H96" s="167">
        <v>226501001</v>
      </c>
      <c r="I96" s="182" t="s">
        <v>1374</v>
      </c>
      <c r="J96" s="167">
        <v>1634495101</v>
      </c>
      <c r="K96" s="169" t="s">
        <v>1375</v>
      </c>
      <c r="L96" s="171">
        <v>58590</v>
      </c>
      <c r="M96" s="167" t="s">
        <v>80</v>
      </c>
      <c r="N96" s="183"/>
      <c r="O96" s="167"/>
      <c r="P96" s="168" t="s">
        <v>3422</v>
      </c>
      <c r="Q96" s="183"/>
      <c r="R96" s="183"/>
      <c r="S96" s="183"/>
      <c r="T96" s="183"/>
      <c r="U96" s="183"/>
      <c r="V96" s="183"/>
      <c r="W96" s="183"/>
      <c r="X96" s="167"/>
    </row>
    <row r="97" spans="1:24" ht="63">
      <c r="A97" s="168" t="s">
        <v>3746</v>
      </c>
      <c r="B97" s="183" t="s">
        <v>214</v>
      </c>
      <c r="C97" s="183" t="s">
        <v>4056</v>
      </c>
      <c r="D97" s="183"/>
      <c r="E97" s="75"/>
      <c r="F97" s="169" t="s">
        <v>1373</v>
      </c>
      <c r="G97" s="167">
        <v>2265006548</v>
      </c>
      <c r="H97" s="167">
        <v>226501001</v>
      </c>
      <c r="I97" s="182" t="s">
        <v>1374</v>
      </c>
      <c r="J97" s="167">
        <v>1634495101</v>
      </c>
      <c r="K97" s="169" t="s">
        <v>1375</v>
      </c>
      <c r="L97" s="171">
        <v>325153</v>
      </c>
      <c r="M97" s="167" t="s">
        <v>80</v>
      </c>
      <c r="N97" s="183"/>
      <c r="O97" s="167"/>
      <c r="P97" s="168" t="s">
        <v>3422</v>
      </c>
      <c r="Q97" s="183"/>
      <c r="R97" s="183"/>
      <c r="S97" s="183"/>
      <c r="T97" s="183"/>
      <c r="U97" s="183"/>
      <c r="V97" s="183"/>
      <c r="W97" s="183"/>
      <c r="X97" s="167"/>
    </row>
    <row r="98" spans="1:24" ht="63">
      <c r="A98" s="168" t="s">
        <v>3747</v>
      </c>
      <c r="B98" s="183" t="s">
        <v>215</v>
      </c>
      <c r="C98" s="183"/>
      <c r="D98" s="183"/>
      <c r="E98" s="75"/>
      <c r="F98" s="169" t="s">
        <v>1373</v>
      </c>
      <c r="G98" s="167">
        <v>2265006548</v>
      </c>
      <c r="H98" s="167">
        <v>226501001</v>
      </c>
      <c r="I98" s="182" t="s">
        <v>1374</v>
      </c>
      <c r="J98" s="167">
        <v>1634495101</v>
      </c>
      <c r="K98" s="169" t="s">
        <v>1375</v>
      </c>
      <c r="L98" s="171">
        <v>80924.399999999994</v>
      </c>
      <c r="M98" s="167" t="s">
        <v>80</v>
      </c>
      <c r="N98" s="183"/>
      <c r="O98" s="167"/>
      <c r="P98" s="168" t="s">
        <v>3422</v>
      </c>
      <c r="Q98" s="183"/>
      <c r="R98" s="183"/>
      <c r="S98" s="183"/>
      <c r="T98" s="183"/>
      <c r="U98" s="183"/>
      <c r="V98" s="183"/>
      <c r="W98" s="183"/>
      <c r="X98" s="167"/>
    </row>
    <row r="99" spans="1:24" ht="63">
      <c r="A99" s="168" t="s">
        <v>3748</v>
      </c>
      <c r="B99" s="183" t="s">
        <v>216</v>
      </c>
      <c r="C99" s="183" t="s">
        <v>4055</v>
      </c>
      <c r="D99" s="183"/>
      <c r="E99" s="75"/>
      <c r="F99" s="169" t="s">
        <v>1373</v>
      </c>
      <c r="G99" s="167">
        <v>2265006548</v>
      </c>
      <c r="H99" s="167">
        <v>226501001</v>
      </c>
      <c r="I99" s="182" t="s">
        <v>1374</v>
      </c>
      <c r="J99" s="167">
        <v>1634495101</v>
      </c>
      <c r="K99" s="169" t="s">
        <v>1375</v>
      </c>
      <c r="L99" s="171">
        <v>99000</v>
      </c>
      <c r="M99" s="167" t="s">
        <v>80</v>
      </c>
      <c r="N99" s="183"/>
      <c r="O99" s="167"/>
      <c r="P99" s="168" t="s">
        <v>3422</v>
      </c>
      <c r="Q99" s="183"/>
      <c r="R99" s="183"/>
      <c r="S99" s="183"/>
      <c r="T99" s="183"/>
      <c r="U99" s="183"/>
      <c r="V99" s="183"/>
      <c r="W99" s="183"/>
      <c r="X99" s="167"/>
    </row>
    <row r="100" spans="1:24" ht="63">
      <c r="A100" s="168" t="s">
        <v>3749</v>
      </c>
      <c r="B100" s="183" t="s">
        <v>217</v>
      </c>
      <c r="C100" s="183" t="s">
        <v>4054</v>
      </c>
      <c r="D100" s="183"/>
      <c r="E100" s="75"/>
      <c r="F100" s="169" t="s">
        <v>1373</v>
      </c>
      <c r="G100" s="167">
        <v>2265006548</v>
      </c>
      <c r="H100" s="167">
        <v>226501001</v>
      </c>
      <c r="I100" s="182" t="s">
        <v>1374</v>
      </c>
      <c r="J100" s="167">
        <v>1634495101</v>
      </c>
      <c r="K100" s="169" t="s">
        <v>1375</v>
      </c>
      <c r="L100" s="171">
        <v>120189.68</v>
      </c>
      <c r="M100" s="167" t="s">
        <v>80</v>
      </c>
      <c r="N100" s="183"/>
      <c r="O100" s="167"/>
      <c r="P100" s="168" t="s">
        <v>3422</v>
      </c>
      <c r="Q100" s="183"/>
      <c r="R100" s="183"/>
      <c r="S100" s="183"/>
      <c r="T100" s="183"/>
      <c r="U100" s="183"/>
      <c r="V100" s="183"/>
      <c r="W100" s="183"/>
      <c r="X100" s="167"/>
    </row>
    <row r="101" spans="1:24" ht="63">
      <c r="A101" s="168" t="s">
        <v>3750</v>
      </c>
      <c r="B101" s="183" t="s">
        <v>217</v>
      </c>
      <c r="C101" s="183" t="s">
        <v>4054</v>
      </c>
      <c r="D101" s="183"/>
      <c r="E101" s="75"/>
      <c r="F101" s="169" t="s">
        <v>1373</v>
      </c>
      <c r="G101" s="167">
        <v>2265006548</v>
      </c>
      <c r="H101" s="167">
        <v>226501001</v>
      </c>
      <c r="I101" s="182" t="s">
        <v>1374</v>
      </c>
      <c r="J101" s="167">
        <v>1634495101</v>
      </c>
      <c r="K101" s="169" t="s">
        <v>1375</v>
      </c>
      <c r="L101" s="171">
        <v>120189.68</v>
      </c>
      <c r="M101" s="167" t="s">
        <v>80</v>
      </c>
      <c r="N101" s="183"/>
      <c r="O101" s="167"/>
      <c r="P101" s="168" t="s">
        <v>3422</v>
      </c>
      <c r="Q101" s="183"/>
      <c r="R101" s="183"/>
      <c r="S101" s="183"/>
      <c r="T101" s="183"/>
      <c r="U101" s="183"/>
      <c r="V101" s="183"/>
      <c r="W101" s="183"/>
      <c r="X101" s="167"/>
    </row>
    <row r="102" spans="1:24" ht="63">
      <c r="A102" s="168" t="s">
        <v>3751</v>
      </c>
      <c r="B102" s="183" t="s">
        <v>218</v>
      </c>
      <c r="C102" s="183"/>
      <c r="D102" s="183"/>
      <c r="E102" s="75"/>
      <c r="F102" s="169" t="s">
        <v>1373</v>
      </c>
      <c r="G102" s="167">
        <v>2265006548</v>
      </c>
      <c r="H102" s="167">
        <v>226501001</v>
      </c>
      <c r="I102" s="182" t="s">
        <v>1374</v>
      </c>
      <c r="J102" s="167">
        <v>1634495101</v>
      </c>
      <c r="K102" s="169" t="s">
        <v>1375</v>
      </c>
      <c r="L102" s="171">
        <v>50000</v>
      </c>
      <c r="M102" s="167" t="s">
        <v>80</v>
      </c>
      <c r="N102" s="183"/>
      <c r="O102" s="167"/>
      <c r="P102" s="168" t="s">
        <v>3422</v>
      </c>
      <c r="Q102" s="183"/>
      <c r="R102" s="183"/>
      <c r="S102" s="183"/>
      <c r="T102" s="183"/>
      <c r="U102" s="183"/>
      <c r="V102" s="183"/>
      <c r="W102" s="183"/>
      <c r="X102" s="167"/>
    </row>
    <row r="103" spans="1:24" ht="63">
      <c r="A103" s="168" t="s">
        <v>3752</v>
      </c>
      <c r="B103" s="183" t="s">
        <v>219</v>
      </c>
      <c r="C103" s="183"/>
      <c r="D103" s="183"/>
      <c r="E103" s="75"/>
      <c r="F103" s="169" t="s">
        <v>1373</v>
      </c>
      <c r="G103" s="167">
        <v>2265006548</v>
      </c>
      <c r="H103" s="167">
        <v>226501001</v>
      </c>
      <c r="I103" s="182" t="s">
        <v>1374</v>
      </c>
      <c r="J103" s="167">
        <v>1634495101</v>
      </c>
      <c r="K103" s="169" t="s">
        <v>1375</v>
      </c>
      <c r="L103" s="171">
        <v>52288.6</v>
      </c>
      <c r="M103" s="167" t="s">
        <v>80</v>
      </c>
      <c r="N103" s="183"/>
      <c r="O103" s="167"/>
      <c r="P103" s="168" t="s">
        <v>3422</v>
      </c>
      <c r="Q103" s="183"/>
      <c r="R103" s="183"/>
      <c r="S103" s="183"/>
      <c r="T103" s="183"/>
      <c r="U103" s="183"/>
      <c r="V103" s="183"/>
      <c r="W103" s="183"/>
      <c r="X103" s="167"/>
    </row>
    <row r="104" spans="1:24" ht="63">
      <c r="A104" s="168" t="s">
        <v>3753</v>
      </c>
      <c r="B104" s="183" t="s">
        <v>220</v>
      </c>
      <c r="C104" s="183"/>
      <c r="D104" s="183"/>
      <c r="E104" s="75"/>
      <c r="F104" s="169" t="s">
        <v>1373</v>
      </c>
      <c r="G104" s="167">
        <v>2265006548</v>
      </c>
      <c r="H104" s="167">
        <v>226501001</v>
      </c>
      <c r="I104" s="182" t="s">
        <v>1374</v>
      </c>
      <c r="J104" s="167">
        <v>1634495101</v>
      </c>
      <c r="K104" s="169" t="s">
        <v>1375</v>
      </c>
      <c r="L104" s="171">
        <v>50000</v>
      </c>
      <c r="M104" s="167" t="s">
        <v>80</v>
      </c>
      <c r="N104" s="183"/>
      <c r="O104" s="167"/>
      <c r="P104" s="168" t="s">
        <v>3422</v>
      </c>
      <c r="Q104" s="183"/>
      <c r="R104" s="183"/>
      <c r="S104" s="183"/>
      <c r="T104" s="183"/>
      <c r="U104" s="183"/>
      <c r="V104" s="183"/>
      <c r="W104" s="183"/>
      <c r="X104" s="167"/>
    </row>
    <row r="105" spans="1:24" ht="63">
      <c r="A105" s="168" t="s">
        <v>3754</v>
      </c>
      <c r="B105" s="183" t="s">
        <v>221</v>
      </c>
      <c r="C105" s="183" t="s">
        <v>4048</v>
      </c>
      <c r="D105" s="183"/>
      <c r="E105" s="75"/>
      <c r="F105" s="169" t="s">
        <v>1373</v>
      </c>
      <c r="G105" s="167">
        <v>2265006548</v>
      </c>
      <c r="H105" s="167">
        <v>226501001</v>
      </c>
      <c r="I105" s="182" t="s">
        <v>1374</v>
      </c>
      <c r="J105" s="167">
        <v>1634495101</v>
      </c>
      <c r="K105" s="169" t="s">
        <v>1375</v>
      </c>
      <c r="L105" s="171">
        <v>50061</v>
      </c>
      <c r="M105" s="167" t="s">
        <v>80</v>
      </c>
      <c r="N105" s="183"/>
      <c r="O105" s="167"/>
      <c r="P105" s="168" t="s">
        <v>3422</v>
      </c>
      <c r="Q105" s="183"/>
      <c r="R105" s="183"/>
      <c r="S105" s="183"/>
      <c r="T105" s="183"/>
      <c r="U105" s="183"/>
      <c r="V105" s="183"/>
      <c r="W105" s="183"/>
      <c r="X105" s="167"/>
    </row>
    <row r="106" spans="1:24" ht="63">
      <c r="A106" s="168" t="s">
        <v>3755</v>
      </c>
      <c r="B106" s="183" t="s">
        <v>222</v>
      </c>
      <c r="C106" s="183"/>
      <c r="D106" s="183"/>
      <c r="E106" s="75"/>
      <c r="F106" s="169" t="s">
        <v>1373</v>
      </c>
      <c r="G106" s="167">
        <v>2265006548</v>
      </c>
      <c r="H106" s="167">
        <v>226501001</v>
      </c>
      <c r="I106" s="182" t="s">
        <v>1374</v>
      </c>
      <c r="J106" s="167">
        <v>1634495101</v>
      </c>
      <c r="K106" s="169" t="s">
        <v>1375</v>
      </c>
      <c r="L106" s="171">
        <v>253829</v>
      </c>
      <c r="M106" s="167" t="s">
        <v>80</v>
      </c>
      <c r="N106" s="183"/>
      <c r="O106" s="167"/>
      <c r="P106" s="168" t="s">
        <v>3422</v>
      </c>
      <c r="Q106" s="183"/>
      <c r="R106" s="183"/>
      <c r="S106" s="183"/>
      <c r="T106" s="183"/>
      <c r="U106" s="183"/>
      <c r="V106" s="183"/>
      <c r="W106" s="183"/>
      <c r="X106" s="167"/>
    </row>
    <row r="107" spans="1:24" ht="63">
      <c r="A107" s="168" t="s">
        <v>3756</v>
      </c>
      <c r="B107" s="183" t="s">
        <v>223</v>
      </c>
      <c r="C107" s="183" t="s">
        <v>4053</v>
      </c>
      <c r="D107" s="183"/>
      <c r="E107" s="75"/>
      <c r="F107" s="169" t="s">
        <v>1373</v>
      </c>
      <c r="G107" s="167">
        <v>2265006548</v>
      </c>
      <c r="H107" s="167">
        <v>226501001</v>
      </c>
      <c r="I107" s="182" t="s">
        <v>1374</v>
      </c>
      <c r="J107" s="167">
        <v>1634495101</v>
      </c>
      <c r="K107" s="169" t="s">
        <v>1375</v>
      </c>
      <c r="L107" s="171">
        <v>52094</v>
      </c>
      <c r="M107" s="167" t="s">
        <v>80</v>
      </c>
      <c r="N107" s="183"/>
      <c r="O107" s="167"/>
      <c r="P107" s="168" t="s">
        <v>3422</v>
      </c>
      <c r="Q107" s="183"/>
      <c r="R107" s="183"/>
      <c r="S107" s="183"/>
      <c r="T107" s="183"/>
      <c r="U107" s="183"/>
      <c r="V107" s="183"/>
      <c r="W107" s="183"/>
      <c r="X107" s="167"/>
    </row>
    <row r="108" spans="1:24" ht="63">
      <c r="A108" s="168" t="s">
        <v>3757</v>
      </c>
      <c r="B108" s="183" t="s">
        <v>224</v>
      </c>
      <c r="C108" s="183"/>
      <c r="D108" s="183"/>
      <c r="E108" s="75"/>
      <c r="F108" s="169" t="s">
        <v>1373</v>
      </c>
      <c r="G108" s="167">
        <v>2265006548</v>
      </c>
      <c r="H108" s="167">
        <v>226501001</v>
      </c>
      <c r="I108" s="182" t="s">
        <v>1374</v>
      </c>
      <c r="J108" s="167">
        <v>1634495101</v>
      </c>
      <c r="K108" s="169" t="s">
        <v>1375</v>
      </c>
      <c r="L108" s="171">
        <v>87884</v>
      </c>
      <c r="M108" s="167" t="s">
        <v>80</v>
      </c>
      <c r="N108" s="183"/>
      <c r="O108" s="167"/>
      <c r="P108" s="168" t="s">
        <v>3422</v>
      </c>
      <c r="Q108" s="183"/>
      <c r="R108" s="183"/>
      <c r="S108" s="183"/>
      <c r="T108" s="183"/>
      <c r="U108" s="183"/>
      <c r="V108" s="183"/>
      <c r="W108" s="183"/>
      <c r="X108" s="167"/>
    </row>
    <row r="109" spans="1:24" ht="63">
      <c r="A109" s="168" t="s">
        <v>3758</v>
      </c>
      <c r="B109" s="183" t="s">
        <v>225</v>
      </c>
      <c r="C109" s="183"/>
      <c r="D109" s="183"/>
      <c r="E109" s="75"/>
      <c r="F109" s="169" t="s">
        <v>1373</v>
      </c>
      <c r="G109" s="167">
        <v>2265006548</v>
      </c>
      <c r="H109" s="167">
        <v>226501001</v>
      </c>
      <c r="I109" s="182" t="s">
        <v>1374</v>
      </c>
      <c r="J109" s="167">
        <v>1634495101</v>
      </c>
      <c r="K109" s="169" t="s">
        <v>1375</v>
      </c>
      <c r="L109" s="171">
        <v>116852.88</v>
      </c>
      <c r="M109" s="167" t="s">
        <v>80</v>
      </c>
      <c r="N109" s="183"/>
      <c r="O109" s="167"/>
      <c r="P109" s="168" t="s">
        <v>3422</v>
      </c>
      <c r="Q109" s="183"/>
      <c r="R109" s="183"/>
      <c r="S109" s="183"/>
      <c r="T109" s="183"/>
      <c r="U109" s="183"/>
      <c r="V109" s="183"/>
      <c r="W109" s="183"/>
      <c r="X109" s="167"/>
    </row>
    <row r="110" spans="1:24" ht="63">
      <c r="A110" s="168" t="s">
        <v>3759</v>
      </c>
      <c r="B110" s="183" t="s">
        <v>226</v>
      </c>
      <c r="C110" s="183"/>
      <c r="D110" s="183"/>
      <c r="E110" s="75"/>
      <c r="F110" s="169" t="s">
        <v>1373</v>
      </c>
      <c r="G110" s="167">
        <v>2265006548</v>
      </c>
      <c r="H110" s="167">
        <v>226501001</v>
      </c>
      <c r="I110" s="182" t="s">
        <v>1374</v>
      </c>
      <c r="J110" s="167">
        <v>1634495101</v>
      </c>
      <c r="K110" s="169" t="s">
        <v>1375</v>
      </c>
      <c r="L110" s="171">
        <v>64000</v>
      </c>
      <c r="M110" s="167" t="s">
        <v>80</v>
      </c>
      <c r="N110" s="183"/>
      <c r="O110" s="167"/>
      <c r="P110" s="168" t="s">
        <v>3422</v>
      </c>
      <c r="Q110" s="183"/>
      <c r="R110" s="183"/>
      <c r="S110" s="183"/>
      <c r="T110" s="183"/>
      <c r="U110" s="183"/>
      <c r="V110" s="183"/>
      <c r="W110" s="183"/>
      <c r="X110" s="167"/>
    </row>
    <row r="111" spans="1:24" ht="63">
      <c r="A111" s="168" t="s">
        <v>3760</v>
      </c>
      <c r="B111" s="183" t="s">
        <v>227</v>
      </c>
      <c r="C111" s="183"/>
      <c r="D111" s="183"/>
      <c r="E111" s="75"/>
      <c r="F111" s="169" t="s">
        <v>1373</v>
      </c>
      <c r="G111" s="167">
        <v>2265006548</v>
      </c>
      <c r="H111" s="167">
        <v>226501001</v>
      </c>
      <c r="I111" s="182" t="s">
        <v>1374</v>
      </c>
      <c r="J111" s="167">
        <v>1634495101</v>
      </c>
      <c r="K111" s="169" t="s">
        <v>1375</v>
      </c>
      <c r="L111" s="171">
        <v>238307</v>
      </c>
      <c r="M111" s="167" t="s">
        <v>80</v>
      </c>
      <c r="N111" s="183"/>
      <c r="O111" s="167"/>
      <c r="P111" s="168" t="s">
        <v>3422</v>
      </c>
      <c r="Q111" s="183"/>
      <c r="R111" s="183"/>
      <c r="S111" s="183"/>
      <c r="T111" s="183"/>
      <c r="U111" s="183"/>
      <c r="V111" s="183"/>
      <c r="W111" s="183"/>
      <c r="X111" s="167"/>
    </row>
    <row r="112" spans="1:24" ht="63">
      <c r="A112" s="168" t="s">
        <v>3761</v>
      </c>
      <c r="B112" s="183" t="s">
        <v>228</v>
      </c>
      <c r="C112" s="183"/>
      <c r="D112" s="183"/>
      <c r="E112" s="75"/>
      <c r="F112" s="169" t="s">
        <v>1373</v>
      </c>
      <c r="G112" s="167">
        <v>2265006548</v>
      </c>
      <c r="H112" s="167">
        <v>226501001</v>
      </c>
      <c r="I112" s="182" t="s">
        <v>1374</v>
      </c>
      <c r="J112" s="167">
        <v>1634495101</v>
      </c>
      <c r="K112" s="169" t="s">
        <v>1375</v>
      </c>
      <c r="L112" s="171">
        <v>79890</v>
      </c>
      <c r="M112" s="167" t="s">
        <v>80</v>
      </c>
      <c r="N112" s="183"/>
      <c r="O112" s="167"/>
      <c r="P112" s="168" t="s">
        <v>3422</v>
      </c>
      <c r="Q112" s="183"/>
      <c r="R112" s="183"/>
      <c r="S112" s="183"/>
      <c r="T112" s="183"/>
      <c r="U112" s="183"/>
      <c r="V112" s="183"/>
      <c r="W112" s="183"/>
      <c r="X112" s="167"/>
    </row>
    <row r="113" spans="1:24" ht="63">
      <c r="A113" s="168" t="s">
        <v>3762</v>
      </c>
      <c r="B113" s="183" t="s">
        <v>229</v>
      </c>
      <c r="C113" s="183" t="s">
        <v>4052</v>
      </c>
      <c r="D113" s="183"/>
      <c r="E113" s="75"/>
      <c r="F113" s="169" t="s">
        <v>1373</v>
      </c>
      <c r="G113" s="167">
        <v>2265006548</v>
      </c>
      <c r="H113" s="167">
        <v>226501001</v>
      </c>
      <c r="I113" s="182" t="s">
        <v>1374</v>
      </c>
      <c r="J113" s="167">
        <v>1634495101</v>
      </c>
      <c r="K113" s="169" t="s">
        <v>1375</v>
      </c>
      <c r="L113" s="171">
        <v>398001.12</v>
      </c>
      <c r="M113" s="167" t="s">
        <v>80</v>
      </c>
      <c r="N113" s="183"/>
      <c r="O113" s="167"/>
      <c r="P113" s="168" t="s">
        <v>3422</v>
      </c>
      <c r="Q113" s="183"/>
      <c r="R113" s="183"/>
      <c r="S113" s="183"/>
      <c r="T113" s="183"/>
      <c r="U113" s="183"/>
      <c r="V113" s="183"/>
      <c r="W113" s="183"/>
      <c r="X113" s="167"/>
    </row>
    <row r="114" spans="1:24" ht="63">
      <c r="A114" s="168" t="s">
        <v>3763</v>
      </c>
      <c r="B114" s="183" t="s">
        <v>230</v>
      </c>
      <c r="C114" s="183"/>
      <c r="D114" s="183"/>
      <c r="E114" s="75"/>
      <c r="F114" s="169" t="s">
        <v>1373</v>
      </c>
      <c r="G114" s="167">
        <v>2265006548</v>
      </c>
      <c r="H114" s="167">
        <v>226501001</v>
      </c>
      <c r="I114" s="182" t="s">
        <v>1374</v>
      </c>
      <c r="J114" s="167">
        <v>1634495101</v>
      </c>
      <c r="K114" s="169" t="s">
        <v>1375</v>
      </c>
      <c r="L114" s="171">
        <v>78818.100000000006</v>
      </c>
      <c r="M114" s="167" t="s">
        <v>80</v>
      </c>
      <c r="N114" s="183"/>
      <c r="O114" s="167"/>
      <c r="P114" s="168" t="s">
        <v>3422</v>
      </c>
      <c r="Q114" s="183"/>
      <c r="R114" s="183"/>
      <c r="S114" s="183"/>
      <c r="T114" s="183"/>
      <c r="U114" s="183"/>
      <c r="V114" s="183"/>
      <c r="W114" s="183"/>
      <c r="X114" s="167"/>
    </row>
    <row r="115" spans="1:24" ht="63">
      <c r="A115" s="168" t="s">
        <v>3764</v>
      </c>
      <c r="B115" s="183" t="s">
        <v>231</v>
      </c>
      <c r="C115" s="183"/>
      <c r="D115" s="183"/>
      <c r="E115" s="75"/>
      <c r="F115" s="169" t="s">
        <v>1373</v>
      </c>
      <c r="G115" s="167">
        <v>2265006548</v>
      </c>
      <c r="H115" s="167">
        <v>226501001</v>
      </c>
      <c r="I115" s="182" t="s">
        <v>1374</v>
      </c>
      <c r="J115" s="167">
        <v>1634495101</v>
      </c>
      <c r="K115" s="169" t="s">
        <v>1375</v>
      </c>
      <c r="L115" s="171">
        <v>50000</v>
      </c>
      <c r="M115" s="167" t="s">
        <v>80</v>
      </c>
      <c r="N115" s="183"/>
      <c r="O115" s="167"/>
      <c r="P115" s="168" t="s">
        <v>3422</v>
      </c>
      <c r="Q115" s="183"/>
      <c r="R115" s="183"/>
      <c r="S115" s="183"/>
      <c r="T115" s="183"/>
      <c r="U115" s="183"/>
      <c r="V115" s="183"/>
      <c r="W115" s="183"/>
      <c r="X115" s="167"/>
    </row>
    <row r="116" spans="1:24" ht="63">
      <c r="A116" s="168" t="s">
        <v>3765</v>
      </c>
      <c r="B116" s="183" t="s">
        <v>232</v>
      </c>
      <c r="C116" s="75" t="s">
        <v>4051</v>
      </c>
      <c r="D116" s="183"/>
      <c r="E116" s="75"/>
      <c r="F116" s="169" t="s">
        <v>1373</v>
      </c>
      <c r="G116" s="167">
        <v>2265006548</v>
      </c>
      <c r="H116" s="167">
        <v>226501001</v>
      </c>
      <c r="I116" s="182" t="s">
        <v>1374</v>
      </c>
      <c r="J116" s="167">
        <v>1634495101</v>
      </c>
      <c r="K116" s="169" t="s">
        <v>1375</v>
      </c>
      <c r="L116" s="171">
        <v>82668.56</v>
      </c>
      <c r="M116" s="167" t="s">
        <v>80</v>
      </c>
      <c r="N116" s="183"/>
      <c r="O116" s="167"/>
      <c r="P116" s="168" t="s">
        <v>3422</v>
      </c>
      <c r="Q116" s="183"/>
      <c r="R116" s="183"/>
      <c r="S116" s="183"/>
      <c r="T116" s="183"/>
      <c r="U116" s="183"/>
      <c r="V116" s="183"/>
      <c r="W116" s="183"/>
      <c r="X116" s="167"/>
    </row>
    <row r="117" spans="1:24" ht="63">
      <c r="A117" s="168" t="s">
        <v>3766</v>
      </c>
      <c r="B117" s="183" t="s">
        <v>233</v>
      </c>
      <c r="C117" s="183"/>
      <c r="D117" s="183"/>
      <c r="E117" s="75"/>
      <c r="F117" s="169" t="s">
        <v>1373</v>
      </c>
      <c r="G117" s="167">
        <v>2265006548</v>
      </c>
      <c r="H117" s="167">
        <v>226501001</v>
      </c>
      <c r="I117" s="182" t="s">
        <v>1374</v>
      </c>
      <c r="J117" s="167">
        <v>1634495101</v>
      </c>
      <c r="K117" s="169" t="s">
        <v>1375</v>
      </c>
      <c r="L117" s="171">
        <v>84025.31</v>
      </c>
      <c r="M117" s="167" t="s">
        <v>80</v>
      </c>
      <c r="N117" s="183"/>
      <c r="O117" s="167"/>
      <c r="P117" s="168" t="s">
        <v>3422</v>
      </c>
      <c r="Q117" s="183"/>
      <c r="R117" s="183"/>
      <c r="S117" s="183"/>
      <c r="T117" s="183"/>
      <c r="U117" s="183"/>
      <c r="V117" s="183"/>
      <c r="W117" s="183"/>
      <c r="X117" s="167"/>
    </row>
    <row r="118" spans="1:24" ht="63">
      <c r="A118" s="168" t="s">
        <v>3767</v>
      </c>
      <c r="B118" s="183" t="s">
        <v>234</v>
      </c>
      <c r="C118" s="183"/>
      <c r="D118" s="183"/>
      <c r="E118" s="75"/>
      <c r="F118" s="169" t="s">
        <v>1373</v>
      </c>
      <c r="G118" s="167">
        <v>2265006548</v>
      </c>
      <c r="H118" s="167">
        <v>226501001</v>
      </c>
      <c r="I118" s="182" t="s">
        <v>1374</v>
      </c>
      <c r="J118" s="167">
        <v>1634495101</v>
      </c>
      <c r="K118" s="169" t="s">
        <v>1375</v>
      </c>
      <c r="L118" s="171">
        <v>2493000</v>
      </c>
      <c r="M118" s="167" t="s">
        <v>80</v>
      </c>
      <c r="N118" s="183"/>
      <c r="O118" s="167"/>
      <c r="P118" s="168" t="s">
        <v>3422</v>
      </c>
      <c r="Q118" s="183"/>
      <c r="R118" s="183"/>
      <c r="S118" s="183"/>
      <c r="T118" s="183"/>
      <c r="U118" s="183"/>
      <c r="V118" s="183"/>
      <c r="W118" s="183"/>
      <c r="X118" s="167"/>
    </row>
    <row r="119" spans="1:24" ht="63">
      <c r="A119" s="168" t="s">
        <v>3768</v>
      </c>
      <c r="B119" s="183" t="s">
        <v>235</v>
      </c>
      <c r="C119" s="183" t="s">
        <v>4050</v>
      </c>
      <c r="D119" s="183"/>
      <c r="E119" s="75"/>
      <c r="F119" s="169" t="s">
        <v>1373</v>
      </c>
      <c r="G119" s="167">
        <v>2265006548</v>
      </c>
      <c r="H119" s="167">
        <v>226501001</v>
      </c>
      <c r="I119" s="182" t="s">
        <v>1374</v>
      </c>
      <c r="J119" s="167">
        <v>1634495101</v>
      </c>
      <c r="K119" s="169" t="s">
        <v>1375</v>
      </c>
      <c r="L119" s="171">
        <v>81653</v>
      </c>
      <c r="M119" s="167" t="s">
        <v>80</v>
      </c>
      <c r="N119" s="183"/>
      <c r="O119" s="167"/>
      <c r="P119" s="168" t="s">
        <v>3422</v>
      </c>
      <c r="Q119" s="183"/>
      <c r="R119" s="183"/>
      <c r="S119" s="183"/>
      <c r="T119" s="183"/>
      <c r="U119" s="183"/>
      <c r="V119" s="183"/>
      <c r="W119" s="183"/>
      <c r="X119" s="167"/>
    </row>
    <row r="120" spans="1:24" ht="63">
      <c r="A120" s="168" t="s">
        <v>3769</v>
      </c>
      <c r="B120" s="183" t="s">
        <v>236</v>
      </c>
      <c r="C120" s="183" t="s">
        <v>4049</v>
      </c>
      <c r="D120" s="183"/>
      <c r="E120" s="75"/>
      <c r="F120" s="169" t="s">
        <v>1373</v>
      </c>
      <c r="G120" s="167">
        <v>2265006548</v>
      </c>
      <c r="H120" s="167">
        <v>226501001</v>
      </c>
      <c r="I120" s="182" t="s">
        <v>1374</v>
      </c>
      <c r="J120" s="167">
        <v>1634495101</v>
      </c>
      <c r="K120" s="169" t="s">
        <v>1375</v>
      </c>
      <c r="L120" s="171">
        <v>243441</v>
      </c>
      <c r="M120" s="167" t="s">
        <v>80</v>
      </c>
      <c r="N120" s="183"/>
      <c r="O120" s="167"/>
      <c r="P120" s="168" t="s">
        <v>3422</v>
      </c>
      <c r="Q120" s="183"/>
      <c r="R120" s="183"/>
      <c r="S120" s="183"/>
      <c r="T120" s="183"/>
      <c r="U120" s="183"/>
      <c r="V120" s="183"/>
      <c r="W120" s="183"/>
      <c r="X120" s="167"/>
    </row>
    <row r="121" spans="1:24" ht="63">
      <c r="A121" s="168" t="s">
        <v>3770</v>
      </c>
      <c r="B121" s="183" t="s">
        <v>237</v>
      </c>
      <c r="C121" s="183"/>
      <c r="D121" s="183"/>
      <c r="E121" s="75"/>
      <c r="F121" s="169" t="s">
        <v>1373</v>
      </c>
      <c r="G121" s="167">
        <v>2265006548</v>
      </c>
      <c r="H121" s="167">
        <v>226501001</v>
      </c>
      <c r="I121" s="182" t="s">
        <v>1374</v>
      </c>
      <c r="J121" s="167">
        <v>1634495101</v>
      </c>
      <c r="K121" s="169" t="s">
        <v>1375</v>
      </c>
      <c r="L121" s="171">
        <v>54656.46</v>
      </c>
      <c r="M121" s="167" t="s">
        <v>80</v>
      </c>
      <c r="N121" s="183"/>
      <c r="O121" s="167"/>
      <c r="P121" s="168" t="s">
        <v>3422</v>
      </c>
      <c r="Q121" s="183"/>
      <c r="R121" s="183"/>
      <c r="S121" s="183"/>
      <c r="T121" s="183"/>
      <c r="U121" s="183"/>
      <c r="V121" s="183"/>
      <c r="W121" s="183"/>
      <c r="X121" s="167"/>
    </row>
    <row r="122" spans="1:24" ht="63">
      <c r="A122" s="168" t="s">
        <v>3771</v>
      </c>
      <c r="B122" s="183" t="s">
        <v>221</v>
      </c>
      <c r="C122" s="183" t="s">
        <v>4048</v>
      </c>
      <c r="D122" s="183"/>
      <c r="E122" s="75"/>
      <c r="F122" s="169" t="s">
        <v>1373</v>
      </c>
      <c r="G122" s="167">
        <v>2265006548</v>
      </c>
      <c r="H122" s="167">
        <v>226501001</v>
      </c>
      <c r="I122" s="182" t="s">
        <v>1374</v>
      </c>
      <c r="J122" s="167">
        <v>1634495101</v>
      </c>
      <c r="K122" s="169" t="s">
        <v>1375</v>
      </c>
      <c r="L122" s="171">
        <v>50061</v>
      </c>
      <c r="M122" s="167" t="s">
        <v>80</v>
      </c>
      <c r="N122" s="183"/>
      <c r="O122" s="167"/>
      <c r="P122" s="168" t="s">
        <v>3422</v>
      </c>
      <c r="Q122" s="183"/>
      <c r="R122" s="183"/>
      <c r="S122" s="183"/>
      <c r="T122" s="183"/>
      <c r="U122" s="183"/>
      <c r="V122" s="183"/>
      <c r="W122" s="183"/>
      <c r="X122" s="167"/>
    </row>
    <row r="123" spans="1:24" ht="63">
      <c r="A123" s="168" t="s">
        <v>3772</v>
      </c>
      <c r="B123" s="183" t="s">
        <v>238</v>
      </c>
      <c r="C123" s="183" t="s">
        <v>4047</v>
      </c>
      <c r="D123" s="183"/>
      <c r="E123" s="75"/>
      <c r="F123" s="169" t="s">
        <v>1373</v>
      </c>
      <c r="G123" s="167">
        <v>2265006548</v>
      </c>
      <c r="H123" s="167">
        <v>226501001</v>
      </c>
      <c r="I123" s="182" t="s">
        <v>1374</v>
      </c>
      <c r="J123" s="167">
        <v>1634495101</v>
      </c>
      <c r="K123" s="169" t="s">
        <v>1375</v>
      </c>
      <c r="L123" s="171">
        <v>73299.09</v>
      </c>
      <c r="M123" s="167" t="s">
        <v>80</v>
      </c>
      <c r="N123" s="183"/>
      <c r="O123" s="167"/>
      <c r="P123" s="168" t="s">
        <v>3422</v>
      </c>
      <c r="Q123" s="183"/>
      <c r="R123" s="183"/>
      <c r="S123" s="183"/>
      <c r="T123" s="183"/>
      <c r="U123" s="183"/>
      <c r="V123" s="183"/>
      <c r="W123" s="183"/>
      <c r="X123" s="167"/>
    </row>
    <row r="124" spans="1:24" ht="63">
      <c r="A124" s="168" t="s">
        <v>3773</v>
      </c>
      <c r="B124" s="183" t="s">
        <v>239</v>
      </c>
      <c r="C124" s="183" t="s">
        <v>4046</v>
      </c>
      <c r="D124" s="183"/>
      <c r="E124" s="75"/>
      <c r="F124" s="169" t="s">
        <v>1373</v>
      </c>
      <c r="G124" s="167">
        <v>2265006548</v>
      </c>
      <c r="H124" s="167">
        <v>226501001</v>
      </c>
      <c r="I124" s="182" t="s">
        <v>1374</v>
      </c>
      <c r="J124" s="167">
        <v>1634495101</v>
      </c>
      <c r="K124" s="169" t="s">
        <v>1375</v>
      </c>
      <c r="L124" s="171">
        <v>207032.09</v>
      </c>
      <c r="M124" s="167" t="s">
        <v>80</v>
      </c>
      <c r="N124" s="183"/>
      <c r="O124" s="167"/>
      <c r="P124" s="168" t="s">
        <v>3422</v>
      </c>
      <c r="Q124" s="183"/>
      <c r="R124" s="183"/>
      <c r="S124" s="183"/>
      <c r="T124" s="183"/>
      <c r="U124" s="183"/>
      <c r="V124" s="183"/>
      <c r="W124" s="183"/>
      <c r="X124" s="167"/>
    </row>
    <row r="125" spans="1:24" ht="63">
      <c r="A125" s="168" t="s">
        <v>3774</v>
      </c>
      <c r="B125" s="183" t="s">
        <v>240</v>
      </c>
      <c r="C125" s="183" t="s">
        <v>4046</v>
      </c>
      <c r="D125" s="183"/>
      <c r="E125" s="75"/>
      <c r="F125" s="169" t="s">
        <v>1373</v>
      </c>
      <c r="G125" s="167">
        <v>2265006548</v>
      </c>
      <c r="H125" s="167">
        <v>226501001</v>
      </c>
      <c r="I125" s="182" t="s">
        <v>1374</v>
      </c>
      <c r="J125" s="167">
        <v>1634495101</v>
      </c>
      <c r="K125" s="169" t="s">
        <v>1375</v>
      </c>
      <c r="L125" s="171">
        <v>50708.6</v>
      </c>
      <c r="M125" s="167" t="s">
        <v>80</v>
      </c>
      <c r="N125" s="183"/>
      <c r="O125" s="167"/>
      <c r="P125" s="168" t="s">
        <v>3422</v>
      </c>
      <c r="Q125" s="183"/>
      <c r="R125" s="183"/>
      <c r="S125" s="183"/>
      <c r="T125" s="183"/>
      <c r="U125" s="183"/>
      <c r="V125" s="183"/>
      <c r="W125" s="183"/>
      <c r="X125" s="167"/>
    </row>
    <row r="126" spans="1:24" ht="78.75">
      <c r="A126" s="168" t="s">
        <v>3775</v>
      </c>
      <c r="B126" s="183" t="s">
        <v>241</v>
      </c>
      <c r="C126" s="183"/>
      <c r="D126" s="183"/>
      <c r="E126" s="75"/>
      <c r="F126" s="169" t="s">
        <v>495</v>
      </c>
      <c r="G126" s="167">
        <v>2265004205</v>
      </c>
      <c r="H126" s="167">
        <v>226501001</v>
      </c>
      <c r="I126" s="182" t="s">
        <v>1604</v>
      </c>
      <c r="J126" s="167">
        <v>1634495101</v>
      </c>
      <c r="K126" s="169" t="s">
        <v>1605</v>
      </c>
      <c r="L126" s="171">
        <v>64000</v>
      </c>
      <c r="M126" s="167" t="s">
        <v>80</v>
      </c>
      <c r="N126" s="183"/>
      <c r="O126" s="167"/>
      <c r="P126" s="168" t="s">
        <v>3422</v>
      </c>
      <c r="Q126" s="183"/>
      <c r="R126" s="183"/>
      <c r="S126" s="183"/>
      <c r="T126" s="183"/>
      <c r="U126" s="183"/>
      <c r="V126" s="183"/>
      <c r="W126" s="183"/>
      <c r="X126" s="167"/>
    </row>
    <row r="127" spans="1:24" ht="63">
      <c r="A127" s="168" t="s">
        <v>3776</v>
      </c>
      <c r="B127" s="183" t="s">
        <v>242</v>
      </c>
      <c r="C127" s="183"/>
      <c r="D127" s="183"/>
      <c r="E127" s="75"/>
      <c r="F127" s="169" t="s">
        <v>496</v>
      </c>
      <c r="G127" s="167">
        <v>2265001797</v>
      </c>
      <c r="H127" s="167">
        <v>226501001</v>
      </c>
      <c r="I127" s="182" t="s">
        <v>1270</v>
      </c>
      <c r="J127" s="182" t="s">
        <v>1271</v>
      </c>
      <c r="K127" s="169" t="s">
        <v>1272</v>
      </c>
      <c r="L127" s="171">
        <v>145040.22</v>
      </c>
      <c r="M127" s="167" t="s">
        <v>80</v>
      </c>
      <c r="N127" s="49"/>
      <c r="O127" s="168">
        <v>37693</v>
      </c>
      <c r="P127" s="168" t="s">
        <v>3422</v>
      </c>
      <c r="Q127" s="49"/>
      <c r="R127" s="49"/>
      <c r="S127" s="49"/>
      <c r="T127" s="49"/>
      <c r="U127" s="49"/>
      <c r="V127" s="49"/>
      <c r="W127" s="49"/>
      <c r="X127" s="167"/>
    </row>
    <row r="128" spans="1:24" ht="63">
      <c r="A128" s="168" t="s">
        <v>3777</v>
      </c>
      <c r="B128" s="183" t="s">
        <v>243</v>
      </c>
      <c r="C128" s="183" t="s">
        <v>4045</v>
      </c>
      <c r="D128" s="183"/>
      <c r="E128" s="75"/>
      <c r="F128" s="169" t="s">
        <v>496</v>
      </c>
      <c r="G128" s="167">
        <v>2265001797</v>
      </c>
      <c r="H128" s="167">
        <v>226501001</v>
      </c>
      <c r="I128" s="182" t="s">
        <v>1270</v>
      </c>
      <c r="J128" s="182" t="s">
        <v>1271</v>
      </c>
      <c r="K128" s="169" t="s">
        <v>1272</v>
      </c>
      <c r="L128" s="171">
        <v>91998.720000000001</v>
      </c>
      <c r="M128" s="167" t="s">
        <v>80</v>
      </c>
      <c r="N128" s="49"/>
      <c r="O128" s="168">
        <v>35154</v>
      </c>
      <c r="P128" s="168" t="s">
        <v>3422</v>
      </c>
      <c r="Q128" s="49"/>
      <c r="R128" s="49"/>
      <c r="S128" s="49"/>
      <c r="T128" s="49"/>
      <c r="U128" s="49"/>
      <c r="V128" s="49"/>
      <c r="W128" s="49"/>
      <c r="X128" s="167"/>
    </row>
    <row r="129" spans="1:24" ht="63">
      <c r="A129" s="168" t="s">
        <v>3778</v>
      </c>
      <c r="B129" s="183" t="s">
        <v>244</v>
      </c>
      <c r="C129" s="183"/>
      <c r="D129" s="183"/>
      <c r="E129" s="75"/>
      <c r="F129" s="169" t="s">
        <v>496</v>
      </c>
      <c r="G129" s="167">
        <v>2265001797</v>
      </c>
      <c r="H129" s="167">
        <v>226501001</v>
      </c>
      <c r="I129" s="182" t="s">
        <v>1270</v>
      </c>
      <c r="J129" s="182" t="s">
        <v>1271</v>
      </c>
      <c r="K129" s="169" t="s">
        <v>1272</v>
      </c>
      <c r="L129" s="171">
        <v>101164</v>
      </c>
      <c r="M129" s="167" t="s">
        <v>80</v>
      </c>
      <c r="N129" s="49"/>
      <c r="O129" s="168">
        <v>39422</v>
      </c>
      <c r="P129" s="168" t="s">
        <v>3422</v>
      </c>
      <c r="Q129" s="49"/>
      <c r="R129" s="49"/>
      <c r="S129" s="49"/>
      <c r="T129" s="49"/>
      <c r="U129" s="49"/>
      <c r="V129" s="49"/>
      <c r="W129" s="49"/>
      <c r="X129" s="167"/>
    </row>
    <row r="130" spans="1:24" ht="63">
      <c r="A130" s="168" t="s">
        <v>3779</v>
      </c>
      <c r="B130" s="183" t="s">
        <v>245</v>
      </c>
      <c r="C130" s="183"/>
      <c r="D130" s="183"/>
      <c r="E130" s="75"/>
      <c r="F130" s="169" t="s">
        <v>496</v>
      </c>
      <c r="G130" s="167">
        <v>2265001797</v>
      </c>
      <c r="H130" s="167">
        <v>226501001</v>
      </c>
      <c r="I130" s="182" t="s">
        <v>1270</v>
      </c>
      <c r="J130" s="182" t="s">
        <v>1271</v>
      </c>
      <c r="K130" s="169" t="s">
        <v>1272</v>
      </c>
      <c r="L130" s="171">
        <v>50472</v>
      </c>
      <c r="M130" s="167" t="s">
        <v>80</v>
      </c>
      <c r="N130" s="49"/>
      <c r="O130" s="168">
        <v>39757</v>
      </c>
      <c r="P130" s="168" t="s">
        <v>3422</v>
      </c>
      <c r="Q130" s="49"/>
      <c r="R130" s="49"/>
      <c r="S130" s="49"/>
      <c r="T130" s="49"/>
      <c r="U130" s="49"/>
      <c r="V130" s="49"/>
      <c r="W130" s="49"/>
      <c r="X130" s="167"/>
    </row>
    <row r="131" spans="1:24" ht="63">
      <c r="A131" s="168" t="s">
        <v>3780</v>
      </c>
      <c r="B131" s="183" t="s">
        <v>246</v>
      </c>
      <c r="C131" s="183" t="s">
        <v>4044</v>
      </c>
      <c r="D131" s="183"/>
      <c r="E131" s="75"/>
      <c r="F131" s="169" t="s">
        <v>496</v>
      </c>
      <c r="G131" s="167">
        <v>2265001797</v>
      </c>
      <c r="H131" s="167">
        <v>226501001</v>
      </c>
      <c r="I131" s="182" t="s">
        <v>1270</v>
      </c>
      <c r="J131" s="182" t="s">
        <v>1271</v>
      </c>
      <c r="K131" s="169" t="s">
        <v>1272</v>
      </c>
      <c r="L131" s="171">
        <v>106630.29</v>
      </c>
      <c r="M131" s="167" t="s">
        <v>80</v>
      </c>
      <c r="N131" s="49"/>
      <c r="O131" s="168">
        <v>37782</v>
      </c>
      <c r="P131" s="168" t="s">
        <v>3422</v>
      </c>
      <c r="Q131" s="49"/>
      <c r="R131" s="49"/>
      <c r="S131" s="49"/>
      <c r="T131" s="49"/>
      <c r="U131" s="49"/>
      <c r="V131" s="49"/>
      <c r="W131" s="49"/>
      <c r="X131" s="167"/>
    </row>
    <row r="132" spans="1:24" ht="63">
      <c r="A132" s="168" t="s">
        <v>3781</v>
      </c>
      <c r="B132" s="183" t="s">
        <v>247</v>
      </c>
      <c r="C132" s="183"/>
      <c r="D132" s="183"/>
      <c r="E132" s="75"/>
      <c r="F132" s="169" t="s">
        <v>496</v>
      </c>
      <c r="G132" s="167">
        <v>2265001797</v>
      </c>
      <c r="H132" s="167">
        <v>226501001</v>
      </c>
      <c r="I132" s="182" t="s">
        <v>1270</v>
      </c>
      <c r="J132" s="182" t="s">
        <v>1271</v>
      </c>
      <c r="K132" s="169" t="s">
        <v>1272</v>
      </c>
      <c r="L132" s="171">
        <v>60710</v>
      </c>
      <c r="M132" s="167" t="s">
        <v>80</v>
      </c>
      <c r="N132" s="49"/>
      <c r="O132" s="168">
        <v>41058</v>
      </c>
      <c r="P132" s="168" t="s">
        <v>3422</v>
      </c>
      <c r="Q132" s="49"/>
      <c r="R132" s="49"/>
      <c r="S132" s="49"/>
      <c r="T132" s="49"/>
      <c r="U132" s="49"/>
      <c r="V132" s="49"/>
      <c r="W132" s="49"/>
      <c r="X132" s="167"/>
    </row>
    <row r="133" spans="1:24" ht="63">
      <c r="A133" s="168" t="s">
        <v>3782</v>
      </c>
      <c r="B133" s="183" t="s">
        <v>248</v>
      </c>
      <c r="C133" s="183" t="s">
        <v>4043</v>
      </c>
      <c r="D133" s="183"/>
      <c r="E133" s="75"/>
      <c r="F133" s="169" t="s">
        <v>496</v>
      </c>
      <c r="G133" s="167">
        <v>2265001797</v>
      </c>
      <c r="H133" s="167">
        <v>226501001</v>
      </c>
      <c r="I133" s="182" t="s">
        <v>1270</v>
      </c>
      <c r="J133" s="182" t="s">
        <v>1271</v>
      </c>
      <c r="K133" s="169" t="s">
        <v>1272</v>
      </c>
      <c r="L133" s="171">
        <v>5209400</v>
      </c>
      <c r="M133" s="167" t="s">
        <v>80</v>
      </c>
      <c r="N133" s="49"/>
      <c r="O133" s="168">
        <v>42635</v>
      </c>
      <c r="P133" s="168" t="s">
        <v>3422</v>
      </c>
      <c r="Q133" s="49"/>
      <c r="R133" s="49"/>
      <c r="S133" s="49"/>
      <c r="T133" s="49"/>
      <c r="U133" s="49"/>
      <c r="V133" s="49"/>
      <c r="W133" s="49"/>
      <c r="X133" s="167"/>
    </row>
    <row r="134" spans="1:24" ht="63">
      <c r="A134" s="168" t="s">
        <v>3783</v>
      </c>
      <c r="B134" s="301" t="s">
        <v>249</v>
      </c>
      <c r="C134" s="301"/>
      <c r="D134" s="301"/>
      <c r="E134" s="302"/>
      <c r="F134" s="169" t="s">
        <v>1575</v>
      </c>
      <c r="G134" s="167">
        <v>2265003956</v>
      </c>
      <c r="H134" s="167">
        <v>226501001</v>
      </c>
      <c r="I134" s="182" t="s">
        <v>1426</v>
      </c>
      <c r="J134" s="167">
        <v>1634495101</v>
      </c>
      <c r="K134" s="169" t="s">
        <v>1427</v>
      </c>
      <c r="L134" s="171">
        <v>405000</v>
      </c>
      <c r="M134" s="167" t="s">
        <v>80</v>
      </c>
      <c r="N134" s="162"/>
      <c r="O134" s="168">
        <v>39325</v>
      </c>
      <c r="P134" s="168" t="s">
        <v>3422</v>
      </c>
      <c r="Q134" s="162"/>
      <c r="R134" s="162"/>
      <c r="S134" s="162"/>
      <c r="T134" s="162"/>
      <c r="U134" s="162"/>
      <c r="V134" s="162"/>
      <c r="W134" s="162"/>
      <c r="X134" s="167"/>
    </row>
    <row r="135" spans="1:24" ht="63">
      <c r="A135" s="168" t="s">
        <v>3784</v>
      </c>
      <c r="B135" s="301" t="s">
        <v>250</v>
      </c>
      <c r="C135" s="301"/>
      <c r="D135" s="301"/>
      <c r="E135" s="302"/>
      <c r="F135" s="169" t="s">
        <v>1575</v>
      </c>
      <c r="G135" s="167">
        <v>2265003956</v>
      </c>
      <c r="H135" s="167">
        <v>226501001</v>
      </c>
      <c r="I135" s="182" t="s">
        <v>1426</v>
      </c>
      <c r="J135" s="167">
        <v>1634495101</v>
      </c>
      <c r="K135" s="169" t="s">
        <v>1427</v>
      </c>
      <c r="L135" s="171">
        <v>52000</v>
      </c>
      <c r="M135" s="167" t="s">
        <v>80</v>
      </c>
      <c r="N135" s="162"/>
      <c r="O135" s="168">
        <v>39752</v>
      </c>
      <c r="P135" s="168" t="s">
        <v>3422</v>
      </c>
      <c r="Q135" s="162"/>
      <c r="R135" s="162"/>
      <c r="S135" s="162"/>
      <c r="T135" s="162"/>
      <c r="U135" s="162"/>
      <c r="V135" s="162"/>
      <c r="W135" s="162"/>
      <c r="X135" s="167"/>
    </row>
    <row r="136" spans="1:24" ht="63">
      <c r="A136" s="168" t="s">
        <v>3785</v>
      </c>
      <c r="B136" s="301" t="s">
        <v>251</v>
      </c>
      <c r="C136" s="301"/>
      <c r="D136" s="301"/>
      <c r="E136" s="302"/>
      <c r="F136" s="169" t="s">
        <v>1575</v>
      </c>
      <c r="G136" s="167">
        <v>2265003956</v>
      </c>
      <c r="H136" s="167">
        <v>226501001</v>
      </c>
      <c r="I136" s="182" t="s">
        <v>1426</v>
      </c>
      <c r="J136" s="167">
        <v>1634495101</v>
      </c>
      <c r="K136" s="169" t="s">
        <v>1427</v>
      </c>
      <c r="L136" s="171">
        <v>59000</v>
      </c>
      <c r="M136" s="167" t="s">
        <v>80</v>
      </c>
      <c r="N136" s="162"/>
      <c r="O136" s="168">
        <v>39752</v>
      </c>
      <c r="P136" s="168" t="s">
        <v>3422</v>
      </c>
      <c r="Q136" s="162"/>
      <c r="R136" s="162"/>
      <c r="S136" s="162"/>
      <c r="T136" s="162"/>
      <c r="U136" s="162"/>
      <c r="V136" s="162"/>
      <c r="W136" s="162"/>
      <c r="X136" s="167"/>
    </row>
    <row r="137" spans="1:24" ht="63">
      <c r="A137" s="168" t="s">
        <v>3786</v>
      </c>
      <c r="B137" s="301" t="s">
        <v>252</v>
      </c>
      <c r="C137" s="301"/>
      <c r="D137" s="301"/>
      <c r="E137" s="302"/>
      <c r="F137" s="169" t="s">
        <v>1575</v>
      </c>
      <c r="G137" s="167">
        <v>2265003956</v>
      </c>
      <c r="H137" s="167">
        <v>226501001</v>
      </c>
      <c r="I137" s="182" t="s">
        <v>1426</v>
      </c>
      <c r="J137" s="167">
        <v>1634495101</v>
      </c>
      <c r="K137" s="169" t="s">
        <v>1427</v>
      </c>
      <c r="L137" s="171">
        <v>51752.69</v>
      </c>
      <c r="M137" s="167" t="s">
        <v>80</v>
      </c>
      <c r="N137" s="162"/>
      <c r="O137" s="168">
        <v>39814</v>
      </c>
      <c r="P137" s="168" t="s">
        <v>3422</v>
      </c>
      <c r="Q137" s="162"/>
      <c r="R137" s="162"/>
      <c r="S137" s="162"/>
      <c r="T137" s="162"/>
      <c r="U137" s="162"/>
      <c r="V137" s="162"/>
      <c r="W137" s="162"/>
      <c r="X137" s="167"/>
    </row>
    <row r="138" spans="1:24" ht="63">
      <c r="A138" s="168" t="s">
        <v>3787</v>
      </c>
      <c r="B138" s="301" t="s">
        <v>253</v>
      </c>
      <c r="C138" s="301"/>
      <c r="D138" s="301"/>
      <c r="E138" s="302"/>
      <c r="F138" s="169" t="s">
        <v>1575</v>
      </c>
      <c r="G138" s="167">
        <v>2265003956</v>
      </c>
      <c r="H138" s="167">
        <v>226501001</v>
      </c>
      <c r="I138" s="182" t="s">
        <v>1426</v>
      </c>
      <c r="J138" s="167">
        <v>1634495101</v>
      </c>
      <c r="K138" s="169" t="s">
        <v>1427</v>
      </c>
      <c r="L138" s="171">
        <v>99000</v>
      </c>
      <c r="M138" s="167" t="s">
        <v>80</v>
      </c>
      <c r="N138" s="162"/>
      <c r="O138" s="168">
        <v>41343</v>
      </c>
      <c r="P138" s="168" t="s">
        <v>3422</v>
      </c>
      <c r="Q138" s="162"/>
      <c r="R138" s="162"/>
      <c r="S138" s="162"/>
      <c r="T138" s="162"/>
      <c r="U138" s="162"/>
      <c r="V138" s="162"/>
      <c r="W138" s="162"/>
      <c r="X138" s="167"/>
    </row>
    <row r="139" spans="1:24" ht="63">
      <c r="A139" s="168" t="s">
        <v>3788</v>
      </c>
      <c r="B139" s="301" t="s">
        <v>254</v>
      </c>
      <c r="C139" s="301"/>
      <c r="D139" s="301"/>
      <c r="E139" s="302"/>
      <c r="F139" s="169" t="s">
        <v>1575</v>
      </c>
      <c r="G139" s="167">
        <v>2265003956</v>
      </c>
      <c r="H139" s="167">
        <v>226501001</v>
      </c>
      <c r="I139" s="182" t="s">
        <v>1426</v>
      </c>
      <c r="J139" s="167">
        <v>1634495101</v>
      </c>
      <c r="K139" s="169" t="s">
        <v>1427</v>
      </c>
      <c r="L139" s="171">
        <v>556433.85</v>
      </c>
      <c r="M139" s="167" t="s">
        <v>80</v>
      </c>
      <c r="N139" s="162"/>
      <c r="O139" s="168">
        <v>41361</v>
      </c>
      <c r="P139" s="168" t="s">
        <v>3422</v>
      </c>
      <c r="Q139" s="162"/>
      <c r="R139" s="162"/>
      <c r="S139" s="162"/>
      <c r="T139" s="162"/>
      <c r="U139" s="162"/>
      <c r="V139" s="162"/>
      <c r="W139" s="162"/>
      <c r="X139" s="167"/>
    </row>
    <row r="140" spans="1:24" ht="63">
      <c r="A140" s="168" t="s">
        <v>3789</v>
      </c>
      <c r="B140" s="301" t="s">
        <v>255</v>
      </c>
      <c r="C140" s="301"/>
      <c r="D140" s="301"/>
      <c r="E140" s="302"/>
      <c r="F140" s="169" t="s">
        <v>1575</v>
      </c>
      <c r="G140" s="167">
        <v>2265003956</v>
      </c>
      <c r="H140" s="167">
        <v>226501001</v>
      </c>
      <c r="I140" s="182" t="s">
        <v>1426</v>
      </c>
      <c r="J140" s="167">
        <v>1634495101</v>
      </c>
      <c r="K140" s="169" t="s">
        <v>1427</v>
      </c>
      <c r="L140" s="171">
        <v>312358.36</v>
      </c>
      <c r="M140" s="167" t="s">
        <v>80</v>
      </c>
      <c r="N140" s="162"/>
      <c r="O140" s="168">
        <v>41361</v>
      </c>
      <c r="P140" s="168" t="s">
        <v>3422</v>
      </c>
      <c r="Q140" s="162"/>
      <c r="R140" s="162"/>
      <c r="S140" s="162"/>
      <c r="T140" s="162"/>
      <c r="U140" s="162"/>
      <c r="V140" s="162"/>
      <c r="W140" s="162"/>
      <c r="X140" s="167"/>
    </row>
    <row r="141" spans="1:24" ht="63">
      <c r="A141" s="168" t="s">
        <v>3790</v>
      </c>
      <c r="B141" s="301" t="s">
        <v>256</v>
      </c>
      <c r="C141" s="301"/>
      <c r="D141" s="301"/>
      <c r="E141" s="302"/>
      <c r="F141" s="169" t="s">
        <v>1575</v>
      </c>
      <c r="G141" s="167">
        <v>2265003956</v>
      </c>
      <c r="H141" s="167">
        <v>226501001</v>
      </c>
      <c r="I141" s="182" t="s">
        <v>1426</v>
      </c>
      <c r="J141" s="167">
        <v>1634495101</v>
      </c>
      <c r="K141" s="169" t="s">
        <v>1427</v>
      </c>
      <c r="L141" s="171">
        <v>74192.31</v>
      </c>
      <c r="M141" s="167" t="s">
        <v>80</v>
      </c>
      <c r="N141" s="162"/>
      <c r="O141" s="168">
        <v>41382</v>
      </c>
      <c r="P141" s="168" t="s">
        <v>3422</v>
      </c>
      <c r="Q141" s="162"/>
      <c r="R141" s="162"/>
      <c r="S141" s="162"/>
      <c r="T141" s="162"/>
      <c r="U141" s="162"/>
      <c r="V141" s="162"/>
      <c r="W141" s="162"/>
      <c r="X141" s="167"/>
    </row>
    <row r="142" spans="1:24" ht="63">
      <c r="A142" s="168" t="s">
        <v>3791</v>
      </c>
      <c r="B142" s="301" t="s">
        <v>253</v>
      </c>
      <c r="C142" s="301"/>
      <c r="D142" s="301"/>
      <c r="E142" s="302"/>
      <c r="F142" s="169" t="s">
        <v>1575</v>
      </c>
      <c r="G142" s="167">
        <v>2265003956</v>
      </c>
      <c r="H142" s="167">
        <v>226501001</v>
      </c>
      <c r="I142" s="182" t="s">
        <v>1426</v>
      </c>
      <c r="J142" s="167">
        <v>1634495101</v>
      </c>
      <c r="K142" s="169" t="s">
        <v>1427</v>
      </c>
      <c r="L142" s="171">
        <v>70000</v>
      </c>
      <c r="M142" s="167" t="s">
        <v>80</v>
      </c>
      <c r="N142" s="162"/>
      <c r="O142" s="168">
        <v>41382</v>
      </c>
      <c r="P142" s="168" t="s">
        <v>3422</v>
      </c>
      <c r="Q142" s="162"/>
      <c r="R142" s="162"/>
      <c r="S142" s="162"/>
      <c r="T142" s="162"/>
      <c r="U142" s="162"/>
      <c r="V142" s="162"/>
      <c r="W142" s="162"/>
      <c r="X142" s="167"/>
    </row>
    <row r="143" spans="1:24" ht="63">
      <c r="A143" s="168" t="s">
        <v>3792</v>
      </c>
      <c r="B143" s="301" t="s">
        <v>257</v>
      </c>
      <c r="C143" s="301"/>
      <c r="D143" s="301"/>
      <c r="E143" s="302"/>
      <c r="F143" s="169" t="s">
        <v>1575</v>
      </c>
      <c r="G143" s="167">
        <v>2265003956</v>
      </c>
      <c r="H143" s="167">
        <v>226501001</v>
      </c>
      <c r="I143" s="182" t="s">
        <v>1426</v>
      </c>
      <c r="J143" s="167">
        <v>1634495101</v>
      </c>
      <c r="K143" s="169" t="s">
        <v>1427</v>
      </c>
      <c r="L143" s="171">
        <v>86000</v>
      </c>
      <c r="M143" s="167" t="s">
        <v>80</v>
      </c>
      <c r="N143" s="162"/>
      <c r="O143" s="168">
        <v>41382</v>
      </c>
      <c r="P143" s="168" t="s">
        <v>3422</v>
      </c>
      <c r="Q143" s="162"/>
      <c r="R143" s="162"/>
      <c r="S143" s="162"/>
      <c r="T143" s="162"/>
      <c r="U143" s="162"/>
      <c r="V143" s="162"/>
      <c r="W143" s="162"/>
      <c r="X143" s="167"/>
    </row>
    <row r="144" spans="1:24" ht="63">
      <c r="A144" s="168" t="s">
        <v>3793</v>
      </c>
      <c r="B144" s="301" t="s">
        <v>258</v>
      </c>
      <c r="C144" s="301"/>
      <c r="D144" s="301"/>
      <c r="E144" s="302"/>
      <c r="F144" s="169" t="s">
        <v>1575</v>
      </c>
      <c r="G144" s="167">
        <v>2265003956</v>
      </c>
      <c r="H144" s="167">
        <v>226501001</v>
      </c>
      <c r="I144" s="182" t="s">
        <v>1426</v>
      </c>
      <c r="J144" s="167">
        <v>1634495101</v>
      </c>
      <c r="K144" s="169" t="s">
        <v>1427</v>
      </c>
      <c r="L144" s="171">
        <v>133767</v>
      </c>
      <c r="M144" s="167" t="s">
        <v>80</v>
      </c>
      <c r="N144" s="162"/>
      <c r="O144" s="168">
        <v>41606</v>
      </c>
      <c r="P144" s="168" t="s">
        <v>3422</v>
      </c>
      <c r="Q144" s="162"/>
      <c r="R144" s="162"/>
      <c r="S144" s="162"/>
      <c r="T144" s="162"/>
      <c r="U144" s="162"/>
      <c r="V144" s="162"/>
      <c r="W144" s="162"/>
      <c r="X144" s="167"/>
    </row>
    <row r="145" spans="1:24" ht="63">
      <c r="A145" s="168" t="s">
        <v>3794</v>
      </c>
      <c r="B145" s="301" t="s">
        <v>259</v>
      </c>
      <c r="C145" s="301"/>
      <c r="D145" s="301"/>
      <c r="E145" s="302"/>
      <c r="F145" s="169" t="s">
        <v>1575</v>
      </c>
      <c r="G145" s="167">
        <v>2265003956</v>
      </c>
      <c r="H145" s="167">
        <v>226501001</v>
      </c>
      <c r="I145" s="182" t="s">
        <v>1426</v>
      </c>
      <c r="J145" s="167">
        <v>1634495101</v>
      </c>
      <c r="K145" s="169" t="s">
        <v>1427</v>
      </c>
      <c r="L145" s="171">
        <v>80000</v>
      </c>
      <c r="M145" s="167" t="s">
        <v>80</v>
      </c>
      <c r="N145" s="162"/>
      <c r="O145" s="168">
        <v>41606</v>
      </c>
      <c r="P145" s="168" t="s">
        <v>3422</v>
      </c>
      <c r="Q145" s="162"/>
      <c r="R145" s="162"/>
      <c r="S145" s="162"/>
      <c r="T145" s="162"/>
      <c r="U145" s="162"/>
      <c r="V145" s="162"/>
      <c r="W145" s="162"/>
      <c r="X145" s="167"/>
    </row>
    <row r="146" spans="1:24" ht="63">
      <c r="A146" s="168" t="s">
        <v>3795</v>
      </c>
      <c r="B146" s="301" t="s">
        <v>260</v>
      </c>
      <c r="C146" s="301"/>
      <c r="D146" s="301"/>
      <c r="E146" s="302"/>
      <c r="F146" s="169" t="s">
        <v>1575</v>
      </c>
      <c r="G146" s="167">
        <v>2265003956</v>
      </c>
      <c r="H146" s="167">
        <v>226501001</v>
      </c>
      <c r="I146" s="182" t="s">
        <v>1426</v>
      </c>
      <c r="J146" s="167">
        <v>1634495101</v>
      </c>
      <c r="K146" s="169" t="s">
        <v>1427</v>
      </c>
      <c r="L146" s="171">
        <v>52406</v>
      </c>
      <c r="M146" s="167" t="s">
        <v>80</v>
      </c>
      <c r="N146" s="162"/>
      <c r="O146" s="168">
        <v>41729</v>
      </c>
      <c r="P146" s="168" t="s">
        <v>3422</v>
      </c>
      <c r="Q146" s="162"/>
      <c r="R146" s="162"/>
      <c r="S146" s="162"/>
      <c r="T146" s="162"/>
      <c r="U146" s="162"/>
      <c r="V146" s="162"/>
      <c r="W146" s="162"/>
      <c r="X146" s="167"/>
    </row>
    <row r="147" spans="1:24" ht="63">
      <c r="A147" s="168" t="s">
        <v>3796</v>
      </c>
      <c r="B147" s="301" t="s">
        <v>261</v>
      </c>
      <c r="C147" s="301"/>
      <c r="D147" s="301"/>
      <c r="E147" s="302"/>
      <c r="F147" s="169" t="s">
        <v>1575</v>
      </c>
      <c r="G147" s="167">
        <v>2265003956</v>
      </c>
      <c r="H147" s="167">
        <v>226501001</v>
      </c>
      <c r="I147" s="182" t="s">
        <v>1426</v>
      </c>
      <c r="J147" s="167">
        <v>1634495101</v>
      </c>
      <c r="K147" s="169" t="s">
        <v>1427</v>
      </c>
      <c r="L147" s="171">
        <v>53550</v>
      </c>
      <c r="M147" s="167" t="s">
        <v>80</v>
      </c>
      <c r="N147" s="162"/>
      <c r="O147" s="168">
        <v>41988</v>
      </c>
      <c r="P147" s="168" t="s">
        <v>3422</v>
      </c>
      <c r="Q147" s="162"/>
      <c r="R147" s="162"/>
      <c r="S147" s="162"/>
      <c r="T147" s="162"/>
      <c r="U147" s="162"/>
      <c r="V147" s="162"/>
      <c r="W147" s="162"/>
      <c r="X147" s="167"/>
    </row>
    <row r="148" spans="1:24" ht="63">
      <c r="A148" s="168" t="s">
        <v>3797</v>
      </c>
      <c r="B148" s="301" t="s">
        <v>262</v>
      </c>
      <c r="C148" s="301"/>
      <c r="D148" s="301"/>
      <c r="E148" s="302"/>
      <c r="F148" s="169" t="s">
        <v>1575</v>
      </c>
      <c r="G148" s="167">
        <v>2265003956</v>
      </c>
      <c r="H148" s="167">
        <v>226501001</v>
      </c>
      <c r="I148" s="182" t="s">
        <v>1426</v>
      </c>
      <c r="J148" s="167">
        <v>1634495101</v>
      </c>
      <c r="K148" s="169" t="s">
        <v>1427</v>
      </c>
      <c r="L148" s="171">
        <v>56419.34</v>
      </c>
      <c r="M148" s="167" t="s">
        <v>80</v>
      </c>
      <c r="N148" s="162"/>
      <c r="O148" s="168">
        <v>40389</v>
      </c>
      <c r="P148" s="168" t="s">
        <v>3422</v>
      </c>
      <c r="Q148" s="162"/>
      <c r="R148" s="162"/>
      <c r="S148" s="162"/>
      <c r="T148" s="162"/>
      <c r="U148" s="162"/>
      <c r="V148" s="162"/>
      <c r="W148" s="162"/>
      <c r="X148" s="167"/>
    </row>
    <row r="149" spans="1:24" ht="63">
      <c r="A149" s="168" t="s">
        <v>3798</v>
      </c>
      <c r="B149" s="301" t="s">
        <v>263</v>
      </c>
      <c r="C149" s="301"/>
      <c r="D149" s="301"/>
      <c r="E149" s="302"/>
      <c r="F149" s="169" t="s">
        <v>1575</v>
      </c>
      <c r="G149" s="167">
        <v>2265003956</v>
      </c>
      <c r="H149" s="167">
        <v>226501001</v>
      </c>
      <c r="I149" s="182" t="s">
        <v>1426</v>
      </c>
      <c r="J149" s="167">
        <v>1634495101</v>
      </c>
      <c r="K149" s="169" t="s">
        <v>1427</v>
      </c>
      <c r="L149" s="171">
        <v>152994.9</v>
      </c>
      <c r="M149" s="167" t="s">
        <v>80</v>
      </c>
      <c r="N149" s="162"/>
      <c r="O149" s="168">
        <v>38776</v>
      </c>
      <c r="P149" s="168" t="s">
        <v>3422</v>
      </c>
      <c r="Q149" s="162"/>
      <c r="R149" s="162"/>
      <c r="S149" s="162"/>
      <c r="T149" s="162"/>
      <c r="U149" s="162"/>
      <c r="V149" s="162"/>
      <c r="W149" s="162"/>
      <c r="X149" s="167"/>
    </row>
    <row r="150" spans="1:24" ht="63">
      <c r="A150" s="168" t="s">
        <v>3799</v>
      </c>
      <c r="B150" s="301" t="s">
        <v>264</v>
      </c>
      <c r="C150" s="301"/>
      <c r="D150" s="301"/>
      <c r="E150" s="302"/>
      <c r="F150" s="169" t="s">
        <v>1575</v>
      </c>
      <c r="G150" s="167">
        <v>2265003956</v>
      </c>
      <c r="H150" s="167">
        <v>226501001</v>
      </c>
      <c r="I150" s="182" t="s">
        <v>1426</v>
      </c>
      <c r="J150" s="167">
        <v>1634495101</v>
      </c>
      <c r="K150" s="169" t="s">
        <v>1427</v>
      </c>
      <c r="L150" s="171">
        <v>52406</v>
      </c>
      <c r="M150" s="167" t="s">
        <v>80</v>
      </c>
      <c r="N150" s="162"/>
      <c r="O150" s="168">
        <v>41729</v>
      </c>
      <c r="P150" s="168" t="s">
        <v>3422</v>
      </c>
      <c r="Q150" s="162"/>
      <c r="R150" s="162"/>
      <c r="S150" s="162"/>
      <c r="T150" s="162"/>
      <c r="U150" s="162"/>
      <c r="V150" s="162"/>
      <c r="W150" s="162"/>
      <c r="X150" s="167"/>
    </row>
    <row r="151" spans="1:24" ht="63">
      <c r="A151" s="168" t="s">
        <v>3800</v>
      </c>
      <c r="B151" s="301" t="s">
        <v>265</v>
      </c>
      <c r="C151" s="301"/>
      <c r="D151" s="301"/>
      <c r="E151" s="302"/>
      <c r="F151" s="169" t="s">
        <v>1575</v>
      </c>
      <c r="G151" s="167">
        <v>2265003956</v>
      </c>
      <c r="H151" s="167">
        <v>226501001</v>
      </c>
      <c r="I151" s="182" t="s">
        <v>1426</v>
      </c>
      <c r="J151" s="167">
        <v>1634495101</v>
      </c>
      <c r="K151" s="169" t="s">
        <v>1427</v>
      </c>
      <c r="L151" s="171">
        <v>54834</v>
      </c>
      <c r="M151" s="167" t="s">
        <v>80</v>
      </c>
      <c r="N151" s="162"/>
      <c r="O151" s="168">
        <v>41942</v>
      </c>
      <c r="P151" s="168" t="s">
        <v>3422</v>
      </c>
      <c r="Q151" s="162"/>
      <c r="R151" s="162"/>
      <c r="S151" s="162"/>
      <c r="T151" s="162"/>
      <c r="U151" s="162"/>
      <c r="V151" s="162"/>
      <c r="W151" s="162"/>
      <c r="X151" s="167"/>
    </row>
    <row r="152" spans="1:24" ht="63">
      <c r="A152" s="168" t="s">
        <v>3801</v>
      </c>
      <c r="B152" s="301" t="s">
        <v>265</v>
      </c>
      <c r="C152" s="301"/>
      <c r="D152" s="301"/>
      <c r="E152" s="302"/>
      <c r="F152" s="169" t="s">
        <v>1575</v>
      </c>
      <c r="G152" s="167">
        <v>2265003956</v>
      </c>
      <c r="H152" s="167">
        <v>226501001</v>
      </c>
      <c r="I152" s="182" t="s">
        <v>1426</v>
      </c>
      <c r="J152" s="167">
        <v>1634495101</v>
      </c>
      <c r="K152" s="169" t="s">
        <v>1427</v>
      </c>
      <c r="L152" s="171">
        <v>54834</v>
      </c>
      <c r="M152" s="167" t="s">
        <v>80</v>
      </c>
      <c r="N152" s="162"/>
      <c r="O152" s="168">
        <v>41942</v>
      </c>
      <c r="P152" s="168" t="s">
        <v>3422</v>
      </c>
      <c r="Q152" s="162"/>
      <c r="R152" s="162"/>
      <c r="S152" s="162"/>
      <c r="T152" s="162"/>
      <c r="U152" s="162"/>
      <c r="V152" s="162"/>
      <c r="W152" s="162"/>
      <c r="X152" s="167"/>
    </row>
    <row r="153" spans="1:24" ht="63">
      <c r="A153" s="168" t="s">
        <v>3802</v>
      </c>
      <c r="B153" s="301" t="s">
        <v>266</v>
      </c>
      <c r="C153" s="301"/>
      <c r="D153" s="301"/>
      <c r="E153" s="302"/>
      <c r="F153" s="169" t="s">
        <v>1575</v>
      </c>
      <c r="G153" s="167">
        <v>2265003956</v>
      </c>
      <c r="H153" s="167">
        <v>226501001</v>
      </c>
      <c r="I153" s="182" t="s">
        <v>1426</v>
      </c>
      <c r="J153" s="167">
        <v>1634495101</v>
      </c>
      <c r="K153" s="169" t="s">
        <v>1427</v>
      </c>
      <c r="L153" s="171">
        <v>99000</v>
      </c>
      <c r="M153" s="167" t="s">
        <v>80</v>
      </c>
      <c r="N153" s="162"/>
      <c r="O153" s="168">
        <v>41305</v>
      </c>
      <c r="P153" s="168" t="s">
        <v>3422</v>
      </c>
      <c r="Q153" s="162"/>
      <c r="R153" s="162"/>
      <c r="S153" s="162"/>
      <c r="T153" s="162"/>
      <c r="U153" s="162"/>
      <c r="V153" s="162"/>
      <c r="W153" s="162"/>
      <c r="X153" s="167"/>
    </row>
    <row r="154" spans="1:24" ht="63">
      <c r="A154" s="168" t="s">
        <v>3803</v>
      </c>
      <c r="B154" s="301" t="s">
        <v>267</v>
      </c>
      <c r="C154" s="301"/>
      <c r="D154" s="301"/>
      <c r="E154" s="302"/>
      <c r="F154" s="169" t="s">
        <v>1575</v>
      </c>
      <c r="G154" s="167">
        <v>2265003956</v>
      </c>
      <c r="H154" s="167">
        <v>226501001</v>
      </c>
      <c r="I154" s="182" t="s">
        <v>1426</v>
      </c>
      <c r="J154" s="167">
        <v>1634495101</v>
      </c>
      <c r="K154" s="169" t="s">
        <v>1427</v>
      </c>
      <c r="L154" s="171">
        <v>121863</v>
      </c>
      <c r="M154" s="167" t="s">
        <v>80</v>
      </c>
      <c r="N154" s="162"/>
      <c r="O154" s="168">
        <v>41606</v>
      </c>
      <c r="P154" s="168" t="s">
        <v>3422</v>
      </c>
      <c r="Q154" s="162"/>
      <c r="R154" s="162"/>
      <c r="S154" s="162"/>
      <c r="T154" s="162"/>
      <c r="U154" s="162"/>
      <c r="V154" s="162"/>
      <c r="W154" s="162"/>
      <c r="X154" s="167"/>
    </row>
    <row r="155" spans="1:24" ht="63">
      <c r="A155" s="168" t="s">
        <v>3804</v>
      </c>
      <c r="B155" s="301" t="s">
        <v>268</v>
      </c>
      <c r="C155" s="301"/>
      <c r="D155" s="301"/>
      <c r="E155" s="302"/>
      <c r="F155" s="169" t="s">
        <v>1575</v>
      </c>
      <c r="G155" s="167">
        <v>2265003956</v>
      </c>
      <c r="H155" s="167">
        <v>226501001</v>
      </c>
      <c r="I155" s="182" t="s">
        <v>1426</v>
      </c>
      <c r="J155" s="167">
        <v>1634495101</v>
      </c>
      <c r="K155" s="169" t="s">
        <v>1427</v>
      </c>
      <c r="L155" s="171">
        <v>52406</v>
      </c>
      <c r="M155" s="167" t="s">
        <v>80</v>
      </c>
      <c r="N155" s="162"/>
      <c r="O155" s="168">
        <v>41729</v>
      </c>
      <c r="P155" s="168" t="s">
        <v>3422</v>
      </c>
      <c r="Q155" s="162"/>
      <c r="R155" s="162"/>
      <c r="S155" s="162"/>
      <c r="T155" s="162"/>
      <c r="U155" s="162"/>
      <c r="V155" s="162"/>
      <c r="W155" s="162"/>
      <c r="X155" s="167"/>
    </row>
    <row r="156" spans="1:24" ht="63">
      <c r="A156" s="168" t="s">
        <v>3805</v>
      </c>
      <c r="B156" s="301" t="s">
        <v>269</v>
      </c>
      <c r="C156" s="301"/>
      <c r="D156" s="301"/>
      <c r="E156" s="302"/>
      <c r="F156" s="169" t="s">
        <v>1575</v>
      </c>
      <c r="G156" s="167">
        <v>2265003956</v>
      </c>
      <c r="H156" s="167">
        <v>226501001</v>
      </c>
      <c r="I156" s="182" t="s">
        <v>1426</v>
      </c>
      <c r="J156" s="167">
        <v>1634495101</v>
      </c>
      <c r="K156" s="169" t="s">
        <v>1427</v>
      </c>
      <c r="L156" s="171">
        <v>54834</v>
      </c>
      <c r="M156" s="167" t="s">
        <v>80</v>
      </c>
      <c r="N156" s="162"/>
      <c r="O156" s="168">
        <v>41942</v>
      </c>
      <c r="P156" s="168" t="s">
        <v>3422</v>
      </c>
      <c r="Q156" s="162"/>
      <c r="R156" s="162"/>
      <c r="S156" s="162"/>
      <c r="T156" s="162"/>
      <c r="U156" s="162"/>
      <c r="V156" s="162"/>
      <c r="W156" s="162"/>
      <c r="X156" s="167"/>
    </row>
    <row r="157" spans="1:24" ht="63">
      <c r="A157" s="168" t="s">
        <v>3806</v>
      </c>
      <c r="B157" s="301" t="s">
        <v>270</v>
      </c>
      <c r="C157" s="301"/>
      <c r="D157" s="301"/>
      <c r="E157" s="302"/>
      <c r="F157" s="169" t="s">
        <v>1575</v>
      </c>
      <c r="G157" s="167">
        <v>2265003956</v>
      </c>
      <c r="H157" s="167">
        <v>226501001</v>
      </c>
      <c r="I157" s="182" t="s">
        <v>1426</v>
      </c>
      <c r="J157" s="167">
        <v>1634495101</v>
      </c>
      <c r="K157" s="169" t="s">
        <v>1427</v>
      </c>
      <c r="L157" s="171">
        <v>54834</v>
      </c>
      <c r="M157" s="167" t="s">
        <v>80</v>
      </c>
      <c r="N157" s="162"/>
      <c r="O157" s="168">
        <v>41942</v>
      </c>
      <c r="P157" s="168" t="s">
        <v>3422</v>
      </c>
      <c r="Q157" s="162"/>
      <c r="R157" s="162"/>
      <c r="S157" s="162"/>
      <c r="T157" s="162"/>
      <c r="U157" s="162"/>
      <c r="V157" s="162"/>
      <c r="W157" s="162"/>
      <c r="X157" s="167"/>
    </row>
    <row r="158" spans="1:24" ht="63">
      <c r="A158" s="168" t="s">
        <v>3807</v>
      </c>
      <c r="B158" s="301" t="s">
        <v>270</v>
      </c>
      <c r="C158" s="301"/>
      <c r="D158" s="301"/>
      <c r="E158" s="302"/>
      <c r="F158" s="169" t="s">
        <v>1575</v>
      </c>
      <c r="G158" s="167">
        <v>2265003956</v>
      </c>
      <c r="H158" s="167">
        <v>226501001</v>
      </c>
      <c r="I158" s="182" t="s">
        <v>1426</v>
      </c>
      <c r="J158" s="167">
        <v>1634495101</v>
      </c>
      <c r="K158" s="169" t="s">
        <v>1427</v>
      </c>
      <c r="L158" s="171">
        <v>54834</v>
      </c>
      <c r="M158" s="167" t="s">
        <v>80</v>
      </c>
      <c r="N158" s="162"/>
      <c r="O158" s="168">
        <v>41942</v>
      </c>
      <c r="P158" s="168" t="s">
        <v>3422</v>
      </c>
      <c r="Q158" s="162"/>
      <c r="R158" s="162"/>
      <c r="S158" s="162"/>
      <c r="T158" s="162"/>
      <c r="U158" s="162"/>
      <c r="V158" s="162"/>
      <c r="W158" s="162"/>
      <c r="X158" s="167"/>
    </row>
    <row r="159" spans="1:24" ht="63">
      <c r="A159" s="168" t="s">
        <v>3808</v>
      </c>
      <c r="B159" s="301" t="s">
        <v>271</v>
      </c>
      <c r="C159" s="301" t="s">
        <v>4042</v>
      </c>
      <c r="D159" s="301"/>
      <c r="E159" s="302"/>
      <c r="F159" s="169" t="s">
        <v>1575</v>
      </c>
      <c r="G159" s="167">
        <v>2265003956</v>
      </c>
      <c r="H159" s="167">
        <v>226501001</v>
      </c>
      <c r="I159" s="182" t="s">
        <v>1426</v>
      </c>
      <c r="J159" s="167">
        <v>1634495101</v>
      </c>
      <c r="K159" s="169" t="s">
        <v>1427</v>
      </c>
      <c r="L159" s="171">
        <v>68280</v>
      </c>
      <c r="M159" s="167" t="s">
        <v>80</v>
      </c>
      <c r="N159" s="162"/>
      <c r="O159" s="168">
        <v>40085</v>
      </c>
      <c r="P159" s="168" t="s">
        <v>3422</v>
      </c>
      <c r="Q159" s="162"/>
      <c r="R159" s="162"/>
      <c r="S159" s="162"/>
      <c r="T159" s="162"/>
      <c r="U159" s="162"/>
      <c r="V159" s="162"/>
      <c r="W159" s="162"/>
      <c r="X159" s="167"/>
    </row>
    <row r="160" spans="1:24" ht="63">
      <c r="A160" s="168" t="s">
        <v>3809</v>
      </c>
      <c r="B160" s="301" t="s">
        <v>272</v>
      </c>
      <c r="C160" s="301"/>
      <c r="D160" s="301"/>
      <c r="E160" s="302"/>
      <c r="F160" s="169" t="s">
        <v>1575</v>
      </c>
      <c r="G160" s="167">
        <v>2265003956</v>
      </c>
      <c r="H160" s="167">
        <v>226501001</v>
      </c>
      <c r="I160" s="182" t="s">
        <v>1426</v>
      </c>
      <c r="J160" s="167">
        <v>1634495101</v>
      </c>
      <c r="K160" s="169" t="s">
        <v>1427</v>
      </c>
      <c r="L160" s="171">
        <v>90887.5</v>
      </c>
      <c r="M160" s="167" t="s">
        <v>80</v>
      </c>
      <c r="N160" s="162"/>
      <c r="O160" s="168">
        <v>41541</v>
      </c>
      <c r="P160" s="168" t="s">
        <v>3422</v>
      </c>
      <c r="Q160" s="162"/>
      <c r="R160" s="162"/>
      <c r="S160" s="162"/>
      <c r="T160" s="162"/>
      <c r="U160" s="162"/>
      <c r="V160" s="162"/>
      <c r="W160" s="162"/>
      <c r="X160" s="167"/>
    </row>
    <row r="161" spans="1:24" ht="63">
      <c r="A161" s="168" t="s">
        <v>3810</v>
      </c>
      <c r="B161" s="301" t="s">
        <v>273</v>
      </c>
      <c r="C161" s="301"/>
      <c r="D161" s="301"/>
      <c r="E161" s="302"/>
      <c r="F161" s="169" t="s">
        <v>1575</v>
      </c>
      <c r="G161" s="167">
        <v>2265003956</v>
      </c>
      <c r="H161" s="167">
        <v>226501001</v>
      </c>
      <c r="I161" s="182" t="s">
        <v>1426</v>
      </c>
      <c r="J161" s="167">
        <v>1634495101</v>
      </c>
      <c r="K161" s="169" t="s">
        <v>1427</v>
      </c>
      <c r="L161" s="171">
        <v>99000</v>
      </c>
      <c r="M161" s="167" t="s">
        <v>80</v>
      </c>
      <c r="N161" s="301"/>
      <c r="O161" s="168">
        <v>41305</v>
      </c>
      <c r="P161" s="168" t="s">
        <v>3422</v>
      </c>
      <c r="Q161" s="301"/>
      <c r="R161" s="301"/>
      <c r="S161" s="301"/>
      <c r="T161" s="301"/>
      <c r="U161" s="301"/>
      <c r="V161" s="301"/>
      <c r="W161" s="301"/>
      <c r="X161" s="167"/>
    </row>
    <row r="162" spans="1:24" ht="63">
      <c r="A162" s="168" t="s">
        <v>3811</v>
      </c>
      <c r="B162" s="301" t="s">
        <v>274</v>
      </c>
      <c r="C162" s="301"/>
      <c r="D162" s="301"/>
      <c r="E162" s="302"/>
      <c r="F162" s="169" t="s">
        <v>1575</v>
      </c>
      <c r="G162" s="167">
        <v>2265003956</v>
      </c>
      <c r="H162" s="167">
        <v>226501001</v>
      </c>
      <c r="I162" s="182" t="s">
        <v>1426</v>
      </c>
      <c r="J162" s="167">
        <v>1634495101</v>
      </c>
      <c r="K162" s="169" t="s">
        <v>1427</v>
      </c>
      <c r="L162" s="171">
        <v>68248</v>
      </c>
      <c r="M162" s="167" t="s">
        <v>80</v>
      </c>
      <c r="N162" s="162"/>
      <c r="O162" s="168">
        <v>39814</v>
      </c>
      <c r="P162" s="168" t="s">
        <v>3422</v>
      </c>
      <c r="Q162" s="162"/>
      <c r="R162" s="162"/>
      <c r="S162" s="162"/>
      <c r="T162" s="162"/>
      <c r="U162" s="162"/>
      <c r="V162" s="162"/>
      <c r="W162" s="162"/>
      <c r="X162" s="167"/>
    </row>
    <row r="163" spans="1:24" ht="63">
      <c r="A163" s="168" t="s">
        <v>3812</v>
      </c>
      <c r="B163" s="301" t="s">
        <v>275</v>
      </c>
      <c r="C163" s="301"/>
      <c r="D163" s="301"/>
      <c r="E163" s="302"/>
      <c r="F163" s="169" t="s">
        <v>1575</v>
      </c>
      <c r="G163" s="167">
        <v>2265003956</v>
      </c>
      <c r="H163" s="167">
        <v>226501001</v>
      </c>
      <c r="I163" s="182" t="s">
        <v>1426</v>
      </c>
      <c r="J163" s="167">
        <v>1634495101</v>
      </c>
      <c r="K163" s="169" t="s">
        <v>1427</v>
      </c>
      <c r="L163" s="171">
        <v>99000</v>
      </c>
      <c r="M163" s="167" t="s">
        <v>80</v>
      </c>
      <c r="N163" s="162"/>
      <c r="O163" s="168">
        <v>41305</v>
      </c>
      <c r="P163" s="168" t="s">
        <v>3422</v>
      </c>
      <c r="Q163" s="162"/>
      <c r="R163" s="162"/>
      <c r="S163" s="162"/>
      <c r="T163" s="162"/>
      <c r="U163" s="162"/>
      <c r="V163" s="162"/>
      <c r="W163" s="162"/>
      <c r="X163" s="167"/>
    </row>
    <row r="164" spans="1:24" ht="63">
      <c r="A164" s="168" t="s">
        <v>3813</v>
      </c>
      <c r="B164" s="301" t="s">
        <v>276</v>
      </c>
      <c r="C164" s="301"/>
      <c r="D164" s="301"/>
      <c r="E164" s="302"/>
      <c r="F164" s="169" t="s">
        <v>1575</v>
      </c>
      <c r="G164" s="167">
        <v>2265003956</v>
      </c>
      <c r="H164" s="167">
        <v>226501001</v>
      </c>
      <c r="I164" s="182" t="s">
        <v>1426</v>
      </c>
      <c r="J164" s="167">
        <v>1634495101</v>
      </c>
      <c r="K164" s="169" t="s">
        <v>1427</v>
      </c>
      <c r="L164" s="171">
        <v>267849.03000000003</v>
      </c>
      <c r="M164" s="167" t="s">
        <v>80</v>
      </c>
      <c r="N164" s="162"/>
      <c r="O164" s="168">
        <v>41442</v>
      </c>
      <c r="P164" s="168" t="s">
        <v>3422</v>
      </c>
      <c r="Q164" s="162"/>
      <c r="R164" s="162"/>
      <c r="S164" s="162"/>
      <c r="T164" s="162"/>
      <c r="U164" s="162"/>
      <c r="V164" s="162"/>
      <c r="W164" s="162"/>
      <c r="X164" s="167"/>
    </row>
    <row r="165" spans="1:24" ht="63">
      <c r="A165" s="168" t="s">
        <v>3814</v>
      </c>
      <c r="B165" s="301" t="s">
        <v>277</v>
      </c>
      <c r="C165" s="301"/>
      <c r="D165" s="301"/>
      <c r="E165" s="302"/>
      <c r="F165" s="169" t="s">
        <v>1575</v>
      </c>
      <c r="G165" s="167">
        <v>2265003956</v>
      </c>
      <c r="H165" s="167">
        <v>226501001</v>
      </c>
      <c r="I165" s="182" t="s">
        <v>1426</v>
      </c>
      <c r="J165" s="167">
        <v>1634495101</v>
      </c>
      <c r="K165" s="169" t="s">
        <v>1427</v>
      </c>
      <c r="L165" s="171">
        <v>125916.26</v>
      </c>
      <c r="M165" s="167" t="s">
        <v>80</v>
      </c>
      <c r="N165" s="162"/>
      <c r="O165" s="168">
        <v>41442</v>
      </c>
      <c r="P165" s="168" t="s">
        <v>3422</v>
      </c>
      <c r="Q165" s="162"/>
      <c r="R165" s="162"/>
      <c r="S165" s="162"/>
      <c r="T165" s="162"/>
      <c r="U165" s="162"/>
      <c r="V165" s="162"/>
      <c r="W165" s="162"/>
      <c r="X165" s="167"/>
    </row>
    <row r="166" spans="1:24" ht="63">
      <c r="A166" s="168" t="s">
        <v>3815</v>
      </c>
      <c r="B166" s="301" t="s">
        <v>278</v>
      </c>
      <c r="C166" s="301"/>
      <c r="D166" s="301"/>
      <c r="E166" s="302"/>
      <c r="F166" s="169" t="s">
        <v>1575</v>
      </c>
      <c r="G166" s="167">
        <v>2265003956</v>
      </c>
      <c r="H166" s="167">
        <v>226501001</v>
      </c>
      <c r="I166" s="182" t="s">
        <v>1426</v>
      </c>
      <c r="J166" s="167">
        <v>1634495101</v>
      </c>
      <c r="K166" s="169" t="s">
        <v>1427</v>
      </c>
      <c r="L166" s="171">
        <v>121863</v>
      </c>
      <c r="M166" s="167" t="s">
        <v>80</v>
      </c>
      <c r="N166" s="162"/>
      <c r="O166" s="168">
        <v>41606</v>
      </c>
      <c r="P166" s="168" t="s">
        <v>3422</v>
      </c>
      <c r="Q166" s="162"/>
      <c r="R166" s="162"/>
      <c r="S166" s="162"/>
      <c r="T166" s="162"/>
      <c r="U166" s="162"/>
      <c r="V166" s="162"/>
      <c r="W166" s="162"/>
      <c r="X166" s="167"/>
    </row>
    <row r="167" spans="1:24" ht="63">
      <c r="A167" s="168" t="s">
        <v>3816</v>
      </c>
      <c r="B167" s="301" t="s">
        <v>279</v>
      </c>
      <c r="C167" s="301"/>
      <c r="D167" s="301"/>
      <c r="E167" s="302"/>
      <c r="F167" s="169" t="s">
        <v>1575</v>
      </c>
      <c r="G167" s="167">
        <v>2265003956</v>
      </c>
      <c r="H167" s="167">
        <v>226501001</v>
      </c>
      <c r="I167" s="182" t="s">
        <v>1426</v>
      </c>
      <c r="J167" s="167">
        <v>1634495101</v>
      </c>
      <c r="K167" s="169" t="s">
        <v>1427</v>
      </c>
      <c r="L167" s="171">
        <v>52406</v>
      </c>
      <c r="M167" s="167" t="s">
        <v>80</v>
      </c>
      <c r="N167" s="162"/>
      <c r="O167" s="168">
        <v>41729</v>
      </c>
      <c r="P167" s="168" t="s">
        <v>3422</v>
      </c>
      <c r="Q167" s="162"/>
      <c r="R167" s="162"/>
      <c r="S167" s="162"/>
      <c r="T167" s="162"/>
      <c r="U167" s="162"/>
      <c r="V167" s="162"/>
      <c r="W167" s="162"/>
      <c r="X167" s="167"/>
    </row>
    <row r="168" spans="1:24" ht="63">
      <c r="A168" s="168" t="s">
        <v>3817</v>
      </c>
      <c r="B168" s="301" t="s">
        <v>279</v>
      </c>
      <c r="C168" s="301"/>
      <c r="D168" s="301"/>
      <c r="E168" s="302"/>
      <c r="F168" s="169" t="s">
        <v>1575</v>
      </c>
      <c r="G168" s="167">
        <v>2265003956</v>
      </c>
      <c r="H168" s="167">
        <v>226501001</v>
      </c>
      <c r="I168" s="182" t="s">
        <v>1426</v>
      </c>
      <c r="J168" s="167">
        <v>1634495101</v>
      </c>
      <c r="K168" s="169" t="s">
        <v>1427</v>
      </c>
      <c r="L168" s="171">
        <v>67850</v>
      </c>
      <c r="M168" s="167" t="s">
        <v>80</v>
      </c>
      <c r="N168" s="162"/>
      <c r="O168" s="168">
        <v>40823</v>
      </c>
      <c r="P168" s="168" t="s">
        <v>3422</v>
      </c>
      <c r="Q168" s="162"/>
      <c r="R168" s="162"/>
      <c r="S168" s="162"/>
      <c r="T168" s="162"/>
      <c r="U168" s="162"/>
      <c r="V168" s="162"/>
      <c r="W168" s="162"/>
      <c r="X168" s="167"/>
    </row>
    <row r="169" spans="1:24" ht="63">
      <c r="A169" s="168" t="s">
        <v>3818</v>
      </c>
      <c r="B169" s="301" t="s">
        <v>280</v>
      </c>
      <c r="C169" s="301"/>
      <c r="D169" s="301"/>
      <c r="E169" s="302"/>
      <c r="F169" s="169" t="s">
        <v>1575</v>
      </c>
      <c r="G169" s="167">
        <v>2265003956</v>
      </c>
      <c r="H169" s="167">
        <v>226501001</v>
      </c>
      <c r="I169" s="182" t="s">
        <v>1426</v>
      </c>
      <c r="J169" s="167">
        <v>1634495101</v>
      </c>
      <c r="K169" s="169" t="s">
        <v>1427</v>
      </c>
      <c r="L169" s="171">
        <v>54834</v>
      </c>
      <c r="M169" s="167" t="s">
        <v>80</v>
      </c>
      <c r="N169" s="162"/>
      <c r="O169" s="168">
        <v>41942</v>
      </c>
      <c r="P169" s="168" t="s">
        <v>3422</v>
      </c>
      <c r="Q169" s="162"/>
      <c r="R169" s="162"/>
      <c r="S169" s="162"/>
      <c r="T169" s="162"/>
      <c r="U169" s="162"/>
      <c r="V169" s="162"/>
      <c r="W169" s="162"/>
      <c r="X169" s="167"/>
    </row>
    <row r="170" spans="1:24" ht="63">
      <c r="A170" s="168" t="s">
        <v>3819</v>
      </c>
      <c r="B170" s="301" t="s">
        <v>280</v>
      </c>
      <c r="C170" s="301"/>
      <c r="D170" s="301"/>
      <c r="E170" s="302"/>
      <c r="F170" s="169" t="s">
        <v>1575</v>
      </c>
      <c r="G170" s="167">
        <v>2265003956</v>
      </c>
      <c r="H170" s="167">
        <v>226501001</v>
      </c>
      <c r="I170" s="182" t="s">
        <v>1426</v>
      </c>
      <c r="J170" s="167">
        <v>1634495101</v>
      </c>
      <c r="K170" s="169" t="s">
        <v>1427</v>
      </c>
      <c r="L170" s="171">
        <v>54834</v>
      </c>
      <c r="M170" s="167" t="s">
        <v>80</v>
      </c>
      <c r="N170" s="162"/>
      <c r="O170" s="168">
        <v>41942</v>
      </c>
      <c r="P170" s="168" t="s">
        <v>3422</v>
      </c>
      <c r="Q170" s="162"/>
      <c r="R170" s="162"/>
      <c r="S170" s="162"/>
      <c r="T170" s="162"/>
      <c r="U170" s="162"/>
      <c r="V170" s="162"/>
      <c r="W170" s="162"/>
      <c r="X170" s="167"/>
    </row>
    <row r="171" spans="1:24" ht="63">
      <c r="A171" s="168" t="s">
        <v>3820</v>
      </c>
      <c r="B171" s="183" t="s">
        <v>281</v>
      </c>
      <c r="C171" s="183"/>
      <c r="D171" s="183"/>
      <c r="E171" s="75"/>
      <c r="F171" s="169" t="s">
        <v>1575</v>
      </c>
      <c r="G171" s="167">
        <v>2265003956</v>
      </c>
      <c r="H171" s="167">
        <v>226501001</v>
      </c>
      <c r="I171" s="182" t="s">
        <v>1426</v>
      </c>
      <c r="J171" s="167">
        <v>1634495101</v>
      </c>
      <c r="K171" s="169" t="s">
        <v>1427</v>
      </c>
      <c r="L171" s="171">
        <v>69426</v>
      </c>
      <c r="M171" s="167" t="s">
        <v>80</v>
      </c>
      <c r="N171" s="162"/>
      <c r="O171" s="168">
        <v>41305</v>
      </c>
      <c r="P171" s="168" t="s">
        <v>3422</v>
      </c>
      <c r="Q171" s="162"/>
      <c r="R171" s="162"/>
      <c r="S171" s="162"/>
      <c r="T171" s="162"/>
      <c r="U171" s="162"/>
      <c r="V171" s="162"/>
      <c r="W171" s="162"/>
      <c r="X171" s="167"/>
    </row>
    <row r="172" spans="1:24" ht="63">
      <c r="A172" s="168" t="s">
        <v>3821</v>
      </c>
      <c r="B172" s="183" t="s">
        <v>282</v>
      </c>
      <c r="C172" s="183"/>
      <c r="D172" s="183"/>
      <c r="E172" s="75"/>
      <c r="F172" s="169" t="s">
        <v>1575</v>
      </c>
      <c r="G172" s="167">
        <v>2265003956</v>
      </c>
      <c r="H172" s="167">
        <v>226501001</v>
      </c>
      <c r="I172" s="182" t="s">
        <v>1426</v>
      </c>
      <c r="J172" s="167">
        <v>1634495101</v>
      </c>
      <c r="K172" s="169" t="s">
        <v>1427</v>
      </c>
      <c r="L172" s="171">
        <v>55500</v>
      </c>
      <c r="M172" s="167" t="s">
        <v>80</v>
      </c>
      <c r="N172" s="162"/>
      <c r="O172" s="168">
        <v>40086</v>
      </c>
      <c r="P172" s="168" t="s">
        <v>3422</v>
      </c>
      <c r="Q172" s="162"/>
      <c r="R172" s="162"/>
      <c r="S172" s="162"/>
      <c r="T172" s="162"/>
      <c r="U172" s="162"/>
      <c r="V172" s="162"/>
      <c r="W172" s="162"/>
      <c r="X172" s="167"/>
    </row>
    <row r="173" spans="1:24" ht="63">
      <c r="A173" s="168" t="s">
        <v>3822</v>
      </c>
      <c r="B173" s="183" t="s">
        <v>283</v>
      </c>
      <c r="C173" s="183"/>
      <c r="D173" s="183"/>
      <c r="E173" s="75"/>
      <c r="F173" s="169" t="s">
        <v>1575</v>
      </c>
      <c r="G173" s="167">
        <v>2265003956</v>
      </c>
      <c r="H173" s="167">
        <v>226501001</v>
      </c>
      <c r="I173" s="182" t="s">
        <v>1426</v>
      </c>
      <c r="J173" s="167">
        <v>1634495101</v>
      </c>
      <c r="K173" s="169" t="s">
        <v>1427</v>
      </c>
      <c r="L173" s="171">
        <v>52406</v>
      </c>
      <c r="M173" s="167" t="s">
        <v>80</v>
      </c>
      <c r="N173" s="162"/>
      <c r="O173" s="168">
        <v>41729</v>
      </c>
      <c r="P173" s="168" t="s">
        <v>3422</v>
      </c>
      <c r="Q173" s="162"/>
      <c r="R173" s="162"/>
      <c r="S173" s="162"/>
      <c r="T173" s="162"/>
      <c r="U173" s="162"/>
      <c r="V173" s="162"/>
      <c r="W173" s="162"/>
      <c r="X173" s="167"/>
    </row>
    <row r="174" spans="1:24" ht="63">
      <c r="A174" s="168" t="s">
        <v>3823</v>
      </c>
      <c r="B174" s="183" t="s">
        <v>284</v>
      </c>
      <c r="C174" s="183"/>
      <c r="D174" s="183"/>
      <c r="E174" s="75"/>
      <c r="F174" s="169" t="s">
        <v>1575</v>
      </c>
      <c r="G174" s="167">
        <v>2265003956</v>
      </c>
      <c r="H174" s="167">
        <v>226501001</v>
      </c>
      <c r="I174" s="182" t="s">
        <v>1426</v>
      </c>
      <c r="J174" s="167">
        <v>1634495101</v>
      </c>
      <c r="K174" s="169" t="s">
        <v>1427</v>
      </c>
      <c r="L174" s="171">
        <v>99000</v>
      </c>
      <c r="M174" s="167" t="s">
        <v>80</v>
      </c>
      <c r="N174" s="162"/>
      <c r="O174" s="168">
        <v>41305</v>
      </c>
      <c r="P174" s="168" t="s">
        <v>3422</v>
      </c>
      <c r="Q174" s="162"/>
      <c r="R174" s="162"/>
      <c r="S174" s="162"/>
      <c r="T174" s="162"/>
      <c r="U174" s="162"/>
      <c r="V174" s="162"/>
      <c r="W174" s="162"/>
      <c r="X174" s="167"/>
    </row>
    <row r="175" spans="1:24" ht="63">
      <c r="A175" s="168" t="s">
        <v>3824</v>
      </c>
      <c r="B175" s="183" t="s">
        <v>285</v>
      </c>
      <c r="C175" s="183" t="s">
        <v>4042</v>
      </c>
      <c r="D175" s="183"/>
      <c r="E175" s="75"/>
      <c r="F175" s="169" t="s">
        <v>1575</v>
      </c>
      <c r="G175" s="167">
        <v>2265003956</v>
      </c>
      <c r="H175" s="167">
        <v>226501001</v>
      </c>
      <c r="I175" s="182" t="s">
        <v>1426</v>
      </c>
      <c r="J175" s="167">
        <v>1634495101</v>
      </c>
      <c r="K175" s="169" t="s">
        <v>1427</v>
      </c>
      <c r="L175" s="171">
        <v>68280</v>
      </c>
      <c r="M175" s="167" t="s">
        <v>80</v>
      </c>
      <c r="N175" s="162"/>
      <c r="O175" s="168">
        <v>40085</v>
      </c>
      <c r="P175" s="168" t="s">
        <v>3422</v>
      </c>
      <c r="Q175" s="162"/>
      <c r="R175" s="162"/>
      <c r="S175" s="162"/>
      <c r="T175" s="162"/>
      <c r="U175" s="162"/>
      <c r="V175" s="162"/>
      <c r="W175" s="162"/>
      <c r="X175" s="167"/>
    </row>
    <row r="176" spans="1:24" ht="63">
      <c r="A176" s="168" t="s">
        <v>3825</v>
      </c>
      <c r="B176" s="183" t="s">
        <v>286</v>
      </c>
      <c r="C176" s="183"/>
      <c r="D176" s="183"/>
      <c r="E176" s="75"/>
      <c r="F176" s="169" t="s">
        <v>1575</v>
      </c>
      <c r="G176" s="167">
        <v>2265003956</v>
      </c>
      <c r="H176" s="167">
        <v>226501001</v>
      </c>
      <c r="I176" s="182" t="s">
        <v>1426</v>
      </c>
      <c r="J176" s="167">
        <v>1634495101</v>
      </c>
      <c r="K176" s="169" t="s">
        <v>1427</v>
      </c>
      <c r="L176" s="171">
        <v>90887.5</v>
      </c>
      <c r="M176" s="167" t="s">
        <v>80</v>
      </c>
      <c r="N176" s="162"/>
      <c r="O176" s="168">
        <v>41541</v>
      </c>
      <c r="P176" s="168" t="s">
        <v>3422</v>
      </c>
      <c r="Q176" s="162"/>
      <c r="R176" s="162"/>
      <c r="S176" s="162"/>
      <c r="T176" s="162"/>
      <c r="U176" s="162"/>
      <c r="V176" s="162"/>
      <c r="W176" s="162"/>
      <c r="X176" s="167"/>
    </row>
    <row r="177" spans="1:25" ht="63">
      <c r="A177" s="168" t="s">
        <v>3826</v>
      </c>
      <c r="B177" s="183" t="s">
        <v>287</v>
      </c>
      <c r="C177" s="183"/>
      <c r="D177" s="183"/>
      <c r="E177" s="75"/>
      <c r="F177" s="169" t="s">
        <v>1575</v>
      </c>
      <c r="G177" s="167">
        <v>2265003956</v>
      </c>
      <c r="H177" s="167">
        <v>226501001</v>
      </c>
      <c r="I177" s="182" t="s">
        <v>1426</v>
      </c>
      <c r="J177" s="167">
        <v>1634495101</v>
      </c>
      <c r="K177" s="169" t="s">
        <v>1427</v>
      </c>
      <c r="L177" s="171">
        <v>51400.800000000003</v>
      </c>
      <c r="M177" s="167" t="s">
        <v>80</v>
      </c>
      <c r="N177" s="162"/>
      <c r="O177" s="168">
        <v>40389</v>
      </c>
      <c r="P177" s="168" t="s">
        <v>3422</v>
      </c>
      <c r="Q177" s="162"/>
      <c r="R177" s="162"/>
      <c r="S177" s="162"/>
      <c r="T177" s="162"/>
      <c r="U177" s="162"/>
      <c r="V177" s="162"/>
      <c r="W177" s="162"/>
      <c r="X177" s="167"/>
    </row>
    <row r="178" spans="1:25" ht="63">
      <c r="A178" s="168" t="s">
        <v>3827</v>
      </c>
      <c r="B178" s="183" t="s">
        <v>288</v>
      </c>
      <c r="C178" s="183"/>
      <c r="D178" s="183"/>
      <c r="E178" s="75"/>
      <c r="F178" s="169" t="s">
        <v>1582</v>
      </c>
      <c r="G178" s="167">
        <v>2265004082</v>
      </c>
      <c r="H178" s="167">
        <v>226501001</v>
      </c>
      <c r="I178" s="182" t="s">
        <v>1274</v>
      </c>
      <c r="J178" s="167">
        <v>1634495101</v>
      </c>
      <c r="K178" s="169" t="s">
        <v>1583</v>
      </c>
      <c r="L178" s="171">
        <v>99000</v>
      </c>
      <c r="M178" s="167" t="s">
        <v>80</v>
      </c>
      <c r="N178" s="162"/>
      <c r="O178" s="168">
        <v>41364</v>
      </c>
      <c r="P178" s="168" t="s">
        <v>3422</v>
      </c>
      <c r="Q178" s="162"/>
      <c r="R178" s="162"/>
      <c r="S178" s="162"/>
      <c r="T178" s="162"/>
      <c r="U178" s="162"/>
      <c r="V178" s="162"/>
      <c r="W178" s="162"/>
      <c r="X178" s="167"/>
    </row>
    <row r="179" spans="1:25" ht="63">
      <c r="A179" s="168" t="s">
        <v>3828</v>
      </c>
      <c r="B179" s="183" t="s">
        <v>288</v>
      </c>
      <c r="C179" s="183"/>
      <c r="D179" s="183"/>
      <c r="E179" s="75"/>
      <c r="F179" s="169" t="s">
        <v>1582</v>
      </c>
      <c r="G179" s="167">
        <v>2265004082</v>
      </c>
      <c r="H179" s="167">
        <v>226501001</v>
      </c>
      <c r="I179" s="182" t="s">
        <v>1274</v>
      </c>
      <c r="J179" s="167">
        <v>1634495101</v>
      </c>
      <c r="K179" s="169" t="s">
        <v>1583</v>
      </c>
      <c r="L179" s="171">
        <v>68280</v>
      </c>
      <c r="M179" s="167" t="s">
        <v>80</v>
      </c>
      <c r="N179" s="162"/>
      <c r="O179" s="168">
        <v>40074</v>
      </c>
      <c r="P179" s="168" t="s">
        <v>3422</v>
      </c>
      <c r="Q179" s="162"/>
      <c r="R179" s="162"/>
      <c r="S179" s="162"/>
      <c r="T179" s="162"/>
      <c r="U179" s="162"/>
      <c r="V179" s="162"/>
      <c r="W179" s="162"/>
      <c r="X179" s="167"/>
    </row>
    <row r="180" spans="1:25" ht="63">
      <c r="A180" s="168" t="s">
        <v>3829</v>
      </c>
      <c r="B180" s="183" t="s">
        <v>288</v>
      </c>
      <c r="C180" s="183"/>
      <c r="D180" s="183"/>
      <c r="E180" s="75"/>
      <c r="F180" s="169" t="s">
        <v>1582</v>
      </c>
      <c r="G180" s="167">
        <v>2265004082</v>
      </c>
      <c r="H180" s="167">
        <v>226501001</v>
      </c>
      <c r="I180" s="182" t="s">
        <v>1274</v>
      </c>
      <c r="J180" s="167">
        <v>1634495101</v>
      </c>
      <c r="K180" s="169" t="s">
        <v>1583</v>
      </c>
      <c r="L180" s="171">
        <v>99000</v>
      </c>
      <c r="M180" s="167" t="s">
        <v>80</v>
      </c>
      <c r="N180" s="162"/>
      <c r="O180" s="168">
        <v>41305</v>
      </c>
      <c r="P180" s="168" t="s">
        <v>3422</v>
      </c>
      <c r="Q180" s="162"/>
      <c r="R180" s="162"/>
      <c r="S180" s="162"/>
      <c r="T180" s="162"/>
      <c r="U180" s="162"/>
      <c r="V180" s="162"/>
      <c r="W180" s="162"/>
      <c r="X180" s="167"/>
    </row>
    <row r="181" spans="1:25" s="4" customFormat="1" ht="63">
      <c r="A181" s="168" t="s">
        <v>3830</v>
      </c>
      <c r="B181" s="183" t="s">
        <v>260</v>
      </c>
      <c r="C181" s="183"/>
      <c r="D181" s="183"/>
      <c r="E181" s="75"/>
      <c r="F181" s="169" t="s">
        <v>1582</v>
      </c>
      <c r="G181" s="167">
        <v>2265004082</v>
      </c>
      <c r="H181" s="167">
        <v>226501001</v>
      </c>
      <c r="I181" s="182" t="s">
        <v>1274</v>
      </c>
      <c r="J181" s="167">
        <v>1634495101</v>
      </c>
      <c r="K181" s="169" t="s">
        <v>1583</v>
      </c>
      <c r="L181" s="171">
        <v>52406</v>
      </c>
      <c r="M181" s="167" t="s">
        <v>80</v>
      </c>
      <c r="N181" s="162"/>
      <c r="O181" s="168">
        <v>41724</v>
      </c>
      <c r="P181" s="168" t="s">
        <v>3422</v>
      </c>
      <c r="Q181" s="162"/>
      <c r="R181" s="162"/>
      <c r="S181" s="162"/>
      <c r="T181" s="162"/>
      <c r="U181" s="162"/>
      <c r="V181" s="162"/>
      <c r="W181" s="162"/>
      <c r="X181" s="167"/>
      <c r="Y181" s="163"/>
    </row>
    <row r="182" spans="1:25" ht="63">
      <c r="A182" s="168" t="s">
        <v>3831</v>
      </c>
      <c r="B182" s="183" t="s">
        <v>289</v>
      </c>
      <c r="C182" s="183"/>
      <c r="D182" s="183"/>
      <c r="E182" s="75"/>
      <c r="F182" s="169" t="s">
        <v>1582</v>
      </c>
      <c r="G182" s="167">
        <v>2265004082</v>
      </c>
      <c r="H182" s="167">
        <v>226501001</v>
      </c>
      <c r="I182" s="182" t="s">
        <v>1274</v>
      </c>
      <c r="J182" s="167">
        <v>1634495101</v>
      </c>
      <c r="K182" s="169" t="s">
        <v>1583</v>
      </c>
      <c r="L182" s="171">
        <v>152995.60999999999</v>
      </c>
      <c r="M182" s="167" t="s">
        <v>80</v>
      </c>
      <c r="N182" s="162"/>
      <c r="O182" s="168">
        <v>39814</v>
      </c>
      <c r="P182" s="168" t="s">
        <v>3422</v>
      </c>
      <c r="Q182" s="162"/>
      <c r="R182" s="162"/>
      <c r="S182" s="162"/>
      <c r="T182" s="162"/>
      <c r="U182" s="162"/>
      <c r="V182" s="162"/>
      <c r="W182" s="162"/>
      <c r="X182" s="167"/>
    </row>
    <row r="183" spans="1:25" ht="63">
      <c r="A183" s="168" t="s">
        <v>3832</v>
      </c>
      <c r="B183" s="183" t="s">
        <v>288</v>
      </c>
      <c r="C183" s="183"/>
      <c r="D183" s="183"/>
      <c r="E183" s="75"/>
      <c r="F183" s="169" t="s">
        <v>1582</v>
      </c>
      <c r="G183" s="167">
        <v>2265004082</v>
      </c>
      <c r="H183" s="167">
        <v>226501001</v>
      </c>
      <c r="I183" s="182" t="s">
        <v>1274</v>
      </c>
      <c r="J183" s="167">
        <v>1634495101</v>
      </c>
      <c r="K183" s="169" t="s">
        <v>1583</v>
      </c>
      <c r="L183" s="171">
        <v>99000</v>
      </c>
      <c r="M183" s="167" t="s">
        <v>80</v>
      </c>
      <c r="N183" s="162"/>
      <c r="O183" s="168">
        <v>41305</v>
      </c>
      <c r="P183" s="168" t="s">
        <v>3422</v>
      </c>
      <c r="Q183" s="162"/>
      <c r="R183" s="162"/>
      <c r="S183" s="162"/>
      <c r="T183" s="162"/>
      <c r="U183" s="162"/>
      <c r="V183" s="162"/>
      <c r="W183" s="162"/>
      <c r="X183" s="167"/>
    </row>
    <row r="184" spans="1:25" s="4" customFormat="1" ht="63">
      <c r="A184" s="168" t="s">
        <v>3833</v>
      </c>
      <c r="B184" s="183" t="s">
        <v>260</v>
      </c>
      <c r="C184" s="183"/>
      <c r="D184" s="183"/>
      <c r="E184" s="75"/>
      <c r="F184" s="169" t="s">
        <v>1582</v>
      </c>
      <c r="G184" s="167">
        <v>2265004082</v>
      </c>
      <c r="H184" s="167">
        <v>226501001</v>
      </c>
      <c r="I184" s="182" t="s">
        <v>1274</v>
      </c>
      <c r="J184" s="167">
        <v>1634495101</v>
      </c>
      <c r="K184" s="169" t="s">
        <v>1583</v>
      </c>
      <c r="L184" s="171">
        <v>52406</v>
      </c>
      <c r="M184" s="167" t="s">
        <v>80</v>
      </c>
      <c r="N184" s="162"/>
      <c r="O184" s="168">
        <v>42080</v>
      </c>
      <c r="P184" s="168" t="s">
        <v>3422</v>
      </c>
      <c r="Q184" s="162"/>
      <c r="R184" s="162"/>
      <c r="S184" s="162"/>
      <c r="T184" s="162"/>
      <c r="U184" s="162"/>
      <c r="V184" s="162"/>
      <c r="W184" s="162"/>
      <c r="X184" s="167"/>
      <c r="Y184" s="163"/>
    </row>
    <row r="185" spans="1:25" ht="63">
      <c r="A185" s="167" t="s">
        <v>3834</v>
      </c>
      <c r="B185" s="183" t="s">
        <v>288</v>
      </c>
      <c r="C185" s="183"/>
      <c r="D185" s="183"/>
      <c r="E185" s="75"/>
      <c r="F185" s="169" t="s">
        <v>1582</v>
      </c>
      <c r="G185" s="167">
        <v>2265004082</v>
      </c>
      <c r="H185" s="167">
        <v>226501001</v>
      </c>
      <c r="I185" s="182" t="s">
        <v>1274</v>
      </c>
      <c r="J185" s="167">
        <v>1634495101</v>
      </c>
      <c r="K185" s="169" t="s">
        <v>1583</v>
      </c>
      <c r="L185" s="171">
        <v>56900</v>
      </c>
      <c r="M185" s="167" t="s">
        <v>80</v>
      </c>
      <c r="N185" s="162"/>
      <c r="O185" s="168">
        <v>39526</v>
      </c>
      <c r="P185" s="168" t="s">
        <v>3422</v>
      </c>
      <c r="Q185" s="162"/>
      <c r="R185" s="162"/>
      <c r="S185" s="162"/>
      <c r="T185" s="162"/>
      <c r="U185" s="162"/>
      <c r="V185" s="162"/>
      <c r="W185" s="162"/>
      <c r="X185" s="167"/>
    </row>
    <row r="186" spans="1:25" ht="63">
      <c r="A186" s="167" t="s">
        <v>3835</v>
      </c>
      <c r="B186" s="183" t="s">
        <v>290</v>
      </c>
      <c r="C186" s="183"/>
      <c r="D186" s="183"/>
      <c r="E186" s="75"/>
      <c r="F186" s="169" t="s">
        <v>1582</v>
      </c>
      <c r="G186" s="167">
        <v>2265004082</v>
      </c>
      <c r="H186" s="167">
        <v>226501001</v>
      </c>
      <c r="I186" s="182" t="s">
        <v>1274</v>
      </c>
      <c r="J186" s="167">
        <v>1634495101</v>
      </c>
      <c r="K186" s="169" t="s">
        <v>1583</v>
      </c>
      <c r="L186" s="171">
        <v>556433.85</v>
      </c>
      <c r="M186" s="167" t="s">
        <v>80</v>
      </c>
      <c r="N186" s="162"/>
      <c r="O186" s="168">
        <v>41445</v>
      </c>
      <c r="P186" s="168" t="s">
        <v>3422</v>
      </c>
      <c r="Q186" s="162"/>
      <c r="R186" s="162"/>
      <c r="S186" s="162"/>
      <c r="T186" s="162"/>
      <c r="U186" s="162"/>
      <c r="V186" s="162"/>
      <c r="W186" s="162"/>
      <c r="X186" s="167"/>
    </row>
    <row r="187" spans="1:25" ht="63">
      <c r="A187" s="167" t="s">
        <v>3836</v>
      </c>
      <c r="B187" s="183" t="s">
        <v>291</v>
      </c>
      <c r="C187" s="183"/>
      <c r="D187" s="183"/>
      <c r="E187" s="75"/>
      <c r="F187" s="169" t="s">
        <v>1582</v>
      </c>
      <c r="G187" s="167">
        <v>2265004082</v>
      </c>
      <c r="H187" s="167">
        <v>226501001</v>
      </c>
      <c r="I187" s="182" t="s">
        <v>1274</v>
      </c>
      <c r="J187" s="167">
        <v>1634495101</v>
      </c>
      <c r="K187" s="169" t="s">
        <v>1583</v>
      </c>
      <c r="L187" s="171">
        <v>408618.64</v>
      </c>
      <c r="M187" s="167" t="s">
        <v>80</v>
      </c>
      <c r="N187" s="162"/>
      <c r="O187" s="168">
        <v>41445</v>
      </c>
      <c r="P187" s="168" t="s">
        <v>3422</v>
      </c>
      <c r="Q187" s="162"/>
      <c r="R187" s="162"/>
      <c r="S187" s="162"/>
      <c r="T187" s="162"/>
      <c r="U187" s="162"/>
      <c r="V187" s="162"/>
      <c r="W187" s="162"/>
      <c r="X187" s="167"/>
    </row>
    <row r="188" spans="1:25" ht="63">
      <c r="A188" s="167" t="s">
        <v>3837</v>
      </c>
      <c r="B188" s="183" t="s">
        <v>260</v>
      </c>
      <c r="C188" s="183"/>
      <c r="D188" s="183"/>
      <c r="E188" s="75"/>
      <c r="F188" s="169" t="s">
        <v>1582</v>
      </c>
      <c r="G188" s="167">
        <v>2265004082</v>
      </c>
      <c r="H188" s="167">
        <v>226501001</v>
      </c>
      <c r="I188" s="182" t="s">
        <v>1274</v>
      </c>
      <c r="J188" s="167">
        <v>1634495101</v>
      </c>
      <c r="K188" s="169" t="s">
        <v>1583</v>
      </c>
      <c r="L188" s="171">
        <v>54834</v>
      </c>
      <c r="M188" s="167" t="s">
        <v>80</v>
      </c>
      <c r="N188" s="162"/>
      <c r="O188" s="168">
        <v>41942</v>
      </c>
      <c r="P188" s="168" t="s">
        <v>3422</v>
      </c>
      <c r="Q188" s="162"/>
      <c r="R188" s="162"/>
      <c r="S188" s="162"/>
      <c r="T188" s="162"/>
      <c r="U188" s="162"/>
      <c r="V188" s="162"/>
      <c r="W188" s="162"/>
      <c r="X188" s="167"/>
    </row>
    <row r="189" spans="1:25" ht="63">
      <c r="A189" s="167" t="s">
        <v>3838</v>
      </c>
      <c r="B189" s="183" t="s">
        <v>260</v>
      </c>
      <c r="C189" s="183"/>
      <c r="D189" s="183"/>
      <c r="E189" s="75"/>
      <c r="F189" s="169" t="s">
        <v>1582</v>
      </c>
      <c r="G189" s="167">
        <v>2265004082</v>
      </c>
      <c r="H189" s="167">
        <v>226501001</v>
      </c>
      <c r="I189" s="182" t="s">
        <v>1274</v>
      </c>
      <c r="J189" s="167">
        <v>1634495101</v>
      </c>
      <c r="K189" s="169" t="s">
        <v>1583</v>
      </c>
      <c r="L189" s="171">
        <v>54834</v>
      </c>
      <c r="M189" s="167" t="s">
        <v>80</v>
      </c>
      <c r="N189" s="162"/>
      <c r="O189" s="168">
        <v>41942</v>
      </c>
      <c r="P189" s="168" t="s">
        <v>3422</v>
      </c>
      <c r="Q189" s="162"/>
      <c r="R189" s="162"/>
      <c r="S189" s="162"/>
      <c r="T189" s="162"/>
      <c r="U189" s="162"/>
      <c r="V189" s="162"/>
      <c r="W189" s="162"/>
      <c r="X189" s="167"/>
    </row>
    <row r="190" spans="1:25" ht="63">
      <c r="A190" s="167" t="s">
        <v>3839</v>
      </c>
      <c r="B190" s="183" t="s">
        <v>260</v>
      </c>
      <c r="C190" s="183"/>
      <c r="D190" s="183"/>
      <c r="E190" s="75"/>
      <c r="F190" s="169" t="s">
        <v>1582</v>
      </c>
      <c r="G190" s="167">
        <v>2265004082</v>
      </c>
      <c r="H190" s="167">
        <v>226501001</v>
      </c>
      <c r="I190" s="182" t="s">
        <v>1274</v>
      </c>
      <c r="J190" s="167">
        <v>1634495101</v>
      </c>
      <c r="K190" s="169" t="s">
        <v>1583</v>
      </c>
      <c r="L190" s="171">
        <v>54834</v>
      </c>
      <c r="M190" s="167" t="s">
        <v>80</v>
      </c>
      <c r="N190" s="162"/>
      <c r="O190" s="168">
        <v>41942</v>
      </c>
      <c r="P190" s="168" t="s">
        <v>3422</v>
      </c>
      <c r="Q190" s="162"/>
      <c r="R190" s="162"/>
      <c r="S190" s="162"/>
      <c r="T190" s="162"/>
      <c r="U190" s="162"/>
      <c r="V190" s="162"/>
      <c r="W190" s="162"/>
      <c r="X190" s="167"/>
    </row>
    <row r="191" spans="1:25" ht="63">
      <c r="A191" s="167" t="s">
        <v>3840</v>
      </c>
      <c r="B191" s="183" t="s">
        <v>260</v>
      </c>
      <c r="C191" s="183"/>
      <c r="D191" s="183"/>
      <c r="E191" s="75"/>
      <c r="F191" s="169" t="s">
        <v>1582</v>
      </c>
      <c r="G191" s="167">
        <v>2265004082</v>
      </c>
      <c r="H191" s="167">
        <v>226501001</v>
      </c>
      <c r="I191" s="182" t="s">
        <v>1274</v>
      </c>
      <c r="J191" s="167">
        <v>1634495101</v>
      </c>
      <c r="K191" s="169" t="s">
        <v>1583</v>
      </c>
      <c r="L191" s="171">
        <v>54834</v>
      </c>
      <c r="M191" s="167" t="s">
        <v>80</v>
      </c>
      <c r="N191" s="162"/>
      <c r="O191" s="168">
        <v>41942</v>
      </c>
      <c r="P191" s="168" t="s">
        <v>3422</v>
      </c>
      <c r="Q191" s="162"/>
      <c r="R191" s="162"/>
      <c r="S191" s="162"/>
      <c r="T191" s="162"/>
      <c r="U191" s="162"/>
      <c r="V191" s="162"/>
      <c r="W191" s="162"/>
      <c r="X191" s="167"/>
    </row>
    <row r="192" spans="1:25" ht="63">
      <c r="A192" s="167" t="s">
        <v>3841</v>
      </c>
      <c r="B192" s="183" t="s">
        <v>260</v>
      </c>
      <c r="C192" s="183"/>
      <c r="D192" s="183"/>
      <c r="E192" s="75"/>
      <c r="F192" s="169" t="s">
        <v>1582</v>
      </c>
      <c r="G192" s="167">
        <v>2265004082</v>
      </c>
      <c r="H192" s="167">
        <v>226501001</v>
      </c>
      <c r="I192" s="182" t="s">
        <v>1274</v>
      </c>
      <c r="J192" s="167">
        <v>1634495101</v>
      </c>
      <c r="K192" s="169" t="s">
        <v>1583</v>
      </c>
      <c r="L192" s="171">
        <v>54834</v>
      </c>
      <c r="M192" s="167" t="s">
        <v>80</v>
      </c>
      <c r="N192" s="162"/>
      <c r="O192" s="168">
        <v>41942</v>
      </c>
      <c r="P192" s="168" t="s">
        <v>3422</v>
      </c>
      <c r="Q192" s="162"/>
      <c r="R192" s="162"/>
      <c r="S192" s="162"/>
      <c r="T192" s="162"/>
      <c r="U192" s="162"/>
      <c r="V192" s="162"/>
      <c r="W192" s="162"/>
      <c r="X192" s="167"/>
    </row>
    <row r="193" spans="1:25" ht="63">
      <c r="A193" s="167" t="s">
        <v>3842</v>
      </c>
      <c r="B193" s="183" t="s">
        <v>260</v>
      </c>
      <c r="C193" s="183"/>
      <c r="D193" s="183"/>
      <c r="E193" s="75"/>
      <c r="F193" s="169" t="s">
        <v>1582</v>
      </c>
      <c r="G193" s="167">
        <v>2265004082</v>
      </c>
      <c r="H193" s="167">
        <v>226501001</v>
      </c>
      <c r="I193" s="182" t="s">
        <v>1274</v>
      </c>
      <c r="J193" s="167">
        <v>1634495101</v>
      </c>
      <c r="K193" s="169" t="s">
        <v>1583</v>
      </c>
      <c r="L193" s="171">
        <v>54834</v>
      </c>
      <c r="M193" s="167" t="s">
        <v>80</v>
      </c>
      <c r="N193" s="162"/>
      <c r="O193" s="168">
        <v>41942</v>
      </c>
      <c r="P193" s="168" t="s">
        <v>3422</v>
      </c>
      <c r="Q193" s="162"/>
      <c r="R193" s="162"/>
      <c r="S193" s="162"/>
      <c r="T193" s="162"/>
      <c r="U193" s="162"/>
      <c r="V193" s="162"/>
      <c r="W193" s="162"/>
      <c r="X193" s="167"/>
    </row>
    <row r="194" spans="1:25" ht="63">
      <c r="A194" s="167" t="s">
        <v>3843</v>
      </c>
      <c r="B194" s="183" t="s">
        <v>260</v>
      </c>
      <c r="C194" s="183"/>
      <c r="D194" s="183"/>
      <c r="E194" s="75"/>
      <c r="F194" s="169" t="s">
        <v>1582</v>
      </c>
      <c r="G194" s="167">
        <v>2265004082</v>
      </c>
      <c r="H194" s="167">
        <v>226501001</v>
      </c>
      <c r="I194" s="182" t="s">
        <v>1274</v>
      </c>
      <c r="J194" s="167">
        <v>1634495101</v>
      </c>
      <c r="K194" s="169" t="s">
        <v>1583</v>
      </c>
      <c r="L194" s="171">
        <v>54834</v>
      </c>
      <c r="M194" s="167" t="s">
        <v>80</v>
      </c>
      <c r="N194" s="162"/>
      <c r="O194" s="168">
        <v>41942</v>
      </c>
      <c r="P194" s="168" t="s">
        <v>3422</v>
      </c>
      <c r="Q194" s="162"/>
      <c r="R194" s="162"/>
      <c r="S194" s="162"/>
      <c r="T194" s="162"/>
      <c r="U194" s="162"/>
      <c r="V194" s="162"/>
      <c r="W194" s="162"/>
      <c r="X194" s="167"/>
    </row>
    <row r="195" spans="1:25" ht="63">
      <c r="A195" s="167" t="s">
        <v>3844</v>
      </c>
      <c r="B195" s="183" t="s">
        <v>250</v>
      </c>
      <c r="C195" s="183"/>
      <c r="D195" s="183"/>
      <c r="E195" s="75"/>
      <c r="F195" s="169" t="s">
        <v>1582</v>
      </c>
      <c r="G195" s="167">
        <v>2265004082</v>
      </c>
      <c r="H195" s="167">
        <v>226501001</v>
      </c>
      <c r="I195" s="182" t="s">
        <v>1274</v>
      </c>
      <c r="J195" s="167">
        <v>1634495101</v>
      </c>
      <c r="K195" s="169" t="s">
        <v>1583</v>
      </c>
      <c r="L195" s="171">
        <v>52000</v>
      </c>
      <c r="M195" s="167" t="s">
        <v>80</v>
      </c>
      <c r="N195" s="162"/>
      <c r="O195" s="168">
        <v>41942</v>
      </c>
      <c r="P195" s="168" t="s">
        <v>3422</v>
      </c>
      <c r="Q195" s="162"/>
      <c r="R195" s="162"/>
      <c r="S195" s="162"/>
      <c r="T195" s="162"/>
      <c r="U195" s="162"/>
      <c r="V195" s="162"/>
      <c r="W195" s="162"/>
      <c r="X195" s="167"/>
    </row>
    <row r="196" spans="1:25" ht="63">
      <c r="A196" s="167" t="s">
        <v>3845</v>
      </c>
      <c r="B196" s="183" t="s">
        <v>251</v>
      </c>
      <c r="C196" s="183"/>
      <c r="D196" s="183"/>
      <c r="E196" s="75"/>
      <c r="F196" s="169" t="s">
        <v>1582</v>
      </c>
      <c r="G196" s="167">
        <v>2265004082</v>
      </c>
      <c r="H196" s="167">
        <v>226501001</v>
      </c>
      <c r="I196" s="182" t="s">
        <v>1274</v>
      </c>
      <c r="J196" s="167">
        <v>1634495101</v>
      </c>
      <c r="K196" s="169" t="s">
        <v>1583</v>
      </c>
      <c r="L196" s="171">
        <v>59000</v>
      </c>
      <c r="M196" s="167" t="s">
        <v>80</v>
      </c>
      <c r="N196" s="162"/>
      <c r="O196" s="168">
        <v>39752</v>
      </c>
      <c r="P196" s="168" t="s">
        <v>3422</v>
      </c>
      <c r="Q196" s="162"/>
      <c r="R196" s="162"/>
      <c r="S196" s="162"/>
      <c r="T196" s="162"/>
      <c r="U196" s="162"/>
      <c r="V196" s="162"/>
      <c r="W196" s="162"/>
      <c r="X196" s="167"/>
    </row>
    <row r="197" spans="1:25" ht="63">
      <c r="A197" s="167" t="s">
        <v>3846</v>
      </c>
      <c r="B197" s="183" t="s">
        <v>292</v>
      </c>
      <c r="C197" s="183"/>
      <c r="D197" s="183"/>
      <c r="E197" s="75"/>
      <c r="F197" s="169" t="s">
        <v>1582</v>
      </c>
      <c r="G197" s="167">
        <v>2265004082</v>
      </c>
      <c r="H197" s="167">
        <v>226501001</v>
      </c>
      <c r="I197" s="182" t="s">
        <v>1274</v>
      </c>
      <c r="J197" s="167">
        <v>1634495101</v>
      </c>
      <c r="K197" s="169" t="s">
        <v>1583</v>
      </c>
      <c r="L197" s="171">
        <v>90887.5</v>
      </c>
      <c r="M197" s="167" t="s">
        <v>80</v>
      </c>
      <c r="N197" s="162"/>
      <c r="O197" s="168">
        <v>41541</v>
      </c>
      <c r="P197" s="168" t="s">
        <v>3422</v>
      </c>
      <c r="Q197" s="162"/>
      <c r="R197" s="162"/>
      <c r="S197" s="162"/>
      <c r="T197" s="162"/>
      <c r="U197" s="162"/>
      <c r="V197" s="162"/>
      <c r="W197" s="162"/>
      <c r="X197" s="167"/>
    </row>
    <row r="198" spans="1:25" s="4" customFormat="1" ht="63">
      <c r="A198" s="167" t="s">
        <v>3847</v>
      </c>
      <c r="B198" s="183" t="s">
        <v>293</v>
      </c>
      <c r="C198" s="183"/>
      <c r="D198" s="183"/>
      <c r="E198" s="75"/>
      <c r="F198" s="169" t="s">
        <v>3383</v>
      </c>
      <c r="G198" s="167">
        <v>2265003949</v>
      </c>
      <c r="H198" s="167">
        <v>226501001</v>
      </c>
      <c r="I198" s="182" t="s">
        <v>1276</v>
      </c>
      <c r="J198" s="167">
        <v>1634495101</v>
      </c>
      <c r="K198" s="169" t="s">
        <v>1430</v>
      </c>
      <c r="L198" s="171">
        <v>59850</v>
      </c>
      <c r="M198" s="167" t="s">
        <v>80</v>
      </c>
      <c r="N198" s="162"/>
      <c r="O198" s="168">
        <v>41263</v>
      </c>
      <c r="P198" s="168" t="s">
        <v>3422</v>
      </c>
      <c r="Q198" s="162"/>
      <c r="R198" s="162"/>
      <c r="S198" s="162"/>
      <c r="T198" s="162"/>
      <c r="U198" s="162"/>
      <c r="V198" s="162"/>
      <c r="W198" s="162"/>
      <c r="X198" s="167"/>
      <c r="Y198" s="163"/>
    </row>
    <row r="199" spans="1:25" ht="63">
      <c r="A199" s="167" t="s">
        <v>3848</v>
      </c>
      <c r="B199" s="183" t="s">
        <v>288</v>
      </c>
      <c r="C199" s="183"/>
      <c r="D199" s="183"/>
      <c r="E199" s="75"/>
      <c r="F199" s="169" t="s">
        <v>3383</v>
      </c>
      <c r="G199" s="167">
        <v>2265003949</v>
      </c>
      <c r="H199" s="167">
        <v>226501001</v>
      </c>
      <c r="I199" s="182" t="s">
        <v>1276</v>
      </c>
      <c r="J199" s="167">
        <v>1634495101</v>
      </c>
      <c r="K199" s="169" t="s">
        <v>1430</v>
      </c>
      <c r="L199" s="171">
        <v>92000</v>
      </c>
      <c r="M199" s="167" t="s">
        <v>80</v>
      </c>
      <c r="N199" s="162"/>
      <c r="O199" s="168">
        <v>41153</v>
      </c>
      <c r="P199" s="168" t="s">
        <v>3422</v>
      </c>
      <c r="Q199" s="162"/>
      <c r="R199" s="162"/>
      <c r="S199" s="162"/>
      <c r="T199" s="162"/>
      <c r="U199" s="162"/>
      <c r="V199" s="162"/>
      <c r="W199" s="162"/>
      <c r="X199" s="167"/>
    </row>
    <row r="200" spans="1:25" ht="63">
      <c r="A200" s="167" t="s">
        <v>3849</v>
      </c>
      <c r="B200" s="183" t="s">
        <v>294</v>
      </c>
      <c r="C200" s="183"/>
      <c r="D200" s="183"/>
      <c r="E200" s="75"/>
      <c r="F200" s="169" t="s">
        <v>3383</v>
      </c>
      <c r="G200" s="167">
        <v>2265003949</v>
      </c>
      <c r="H200" s="167">
        <v>226501001</v>
      </c>
      <c r="I200" s="182" t="s">
        <v>1276</v>
      </c>
      <c r="J200" s="167">
        <v>1634495101</v>
      </c>
      <c r="K200" s="169" t="s">
        <v>1430</v>
      </c>
      <c r="L200" s="171">
        <v>99000</v>
      </c>
      <c r="M200" s="167" t="s">
        <v>80</v>
      </c>
      <c r="N200" s="162"/>
      <c r="O200" s="168">
        <v>41305</v>
      </c>
      <c r="P200" s="168" t="s">
        <v>3422</v>
      </c>
      <c r="Q200" s="162"/>
      <c r="R200" s="162"/>
      <c r="S200" s="162"/>
      <c r="T200" s="162"/>
      <c r="U200" s="162"/>
      <c r="V200" s="162"/>
      <c r="W200" s="162"/>
      <c r="X200" s="167"/>
    </row>
    <row r="201" spans="1:25" ht="63">
      <c r="A201" s="167" t="s">
        <v>3850</v>
      </c>
      <c r="B201" s="183" t="s">
        <v>295</v>
      </c>
      <c r="C201" s="183"/>
      <c r="D201" s="183"/>
      <c r="E201" s="75"/>
      <c r="F201" s="169" t="s">
        <v>3383</v>
      </c>
      <c r="G201" s="167">
        <v>2265003949</v>
      </c>
      <c r="H201" s="167">
        <v>226501001</v>
      </c>
      <c r="I201" s="182" t="s">
        <v>1276</v>
      </c>
      <c r="J201" s="167">
        <v>1634495101</v>
      </c>
      <c r="K201" s="169" t="s">
        <v>1430</v>
      </c>
      <c r="L201" s="171">
        <v>99000</v>
      </c>
      <c r="M201" s="167" t="s">
        <v>80</v>
      </c>
      <c r="N201" s="162"/>
      <c r="O201" s="168">
        <v>41305</v>
      </c>
      <c r="P201" s="168" t="s">
        <v>3422</v>
      </c>
      <c r="Q201" s="162"/>
      <c r="R201" s="162"/>
      <c r="S201" s="162"/>
      <c r="T201" s="162"/>
      <c r="U201" s="162"/>
      <c r="V201" s="162"/>
      <c r="W201" s="162"/>
      <c r="X201" s="167"/>
    </row>
    <row r="202" spans="1:25" ht="63">
      <c r="A202" s="167" t="s">
        <v>3851</v>
      </c>
      <c r="B202" s="183" t="s">
        <v>296</v>
      </c>
      <c r="C202" s="183"/>
      <c r="D202" s="183"/>
      <c r="E202" s="75"/>
      <c r="F202" s="169" t="s">
        <v>3383</v>
      </c>
      <c r="G202" s="167">
        <v>2265003949</v>
      </c>
      <c r="H202" s="167">
        <v>226501001</v>
      </c>
      <c r="I202" s="182" t="s">
        <v>1276</v>
      </c>
      <c r="J202" s="167">
        <v>1634495101</v>
      </c>
      <c r="K202" s="169" t="s">
        <v>1430</v>
      </c>
      <c r="L202" s="171">
        <v>68280</v>
      </c>
      <c r="M202" s="167" t="s">
        <v>80</v>
      </c>
      <c r="N202" s="162"/>
      <c r="O202" s="168">
        <v>40074</v>
      </c>
      <c r="P202" s="168" t="s">
        <v>3422</v>
      </c>
      <c r="Q202" s="162"/>
      <c r="R202" s="162"/>
      <c r="S202" s="162"/>
      <c r="T202" s="162"/>
      <c r="U202" s="162"/>
      <c r="V202" s="162"/>
      <c r="W202" s="162"/>
      <c r="X202" s="167"/>
    </row>
    <row r="203" spans="1:25" ht="63">
      <c r="A203" s="167" t="s">
        <v>3852</v>
      </c>
      <c r="B203" s="183" t="s">
        <v>297</v>
      </c>
      <c r="C203" s="183"/>
      <c r="D203" s="183"/>
      <c r="E203" s="75"/>
      <c r="F203" s="169" t="s">
        <v>3383</v>
      </c>
      <c r="G203" s="167">
        <v>2265003949</v>
      </c>
      <c r="H203" s="167">
        <v>226501001</v>
      </c>
      <c r="I203" s="182" t="s">
        <v>1276</v>
      </c>
      <c r="J203" s="167">
        <v>1634495101</v>
      </c>
      <c r="K203" s="169" t="s">
        <v>1430</v>
      </c>
      <c r="L203" s="171">
        <v>67850</v>
      </c>
      <c r="M203" s="167" t="s">
        <v>80</v>
      </c>
      <c r="N203" s="162"/>
      <c r="O203" s="168">
        <v>40817</v>
      </c>
      <c r="P203" s="168" t="s">
        <v>3422</v>
      </c>
      <c r="Q203" s="162"/>
      <c r="R203" s="162"/>
      <c r="S203" s="162"/>
      <c r="T203" s="162"/>
      <c r="U203" s="162"/>
      <c r="V203" s="162"/>
      <c r="W203" s="162"/>
      <c r="X203" s="167"/>
    </row>
    <row r="204" spans="1:25" ht="78.75">
      <c r="A204" s="167" t="s">
        <v>3853</v>
      </c>
      <c r="B204" s="183" t="s">
        <v>298</v>
      </c>
      <c r="C204" s="183"/>
      <c r="D204" s="183"/>
      <c r="E204" s="75"/>
      <c r="F204" s="169" t="s">
        <v>3383</v>
      </c>
      <c r="G204" s="167">
        <v>2265003949</v>
      </c>
      <c r="H204" s="167">
        <v>226501001</v>
      </c>
      <c r="I204" s="182" t="s">
        <v>1276</v>
      </c>
      <c r="J204" s="167">
        <v>1634495101</v>
      </c>
      <c r="K204" s="169" t="s">
        <v>1430</v>
      </c>
      <c r="L204" s="171">
        <v>52406</v>
      </c>
      <c r="M204" s="167" t="s">
        <v>80</v>
      </c>
      <c r="N204" s="162"/>
      <c r="O204" s="168">
        <v>41792</v>
      </c>
      <c r="P204" s="168" t="s">
        <v>3422</v>
      </c>
      <c r="Q204" s="162"/>
      <c r="R204" s="162"/>
      <c r="S204" s="162"/>
      <c r="T204" s="162"/>
      <c r="U204" s="162"/>
      <c r="V204" s="162"/>
      <c r="W204" s="162"/>
      <c r="X204" s="167"/>
    </row>
    <row r="205" spans="1:25" ht="63">
      <c r="A205" s="167" t="s">
        <v>3854</v>
      </c>
      <c r="B205" s="183" t="s">
        <v>260</v>
      </c>
      <c r="C205" s="183"/>
      <c r="D205" s="183"/>
      <c r="E205" s="75"/>
      <c r="F205" s="169" t="s">
        <v>3383</v>
      </c>
      <c r="G205" s="167">
        <v>2265003949</v>
      </c>
      <c r="H205" s="167">
        <v>226501001</v>
      </c>
      <c r="I205" s="182" t="s">
        <v>1276</v>
      </c>
      <c r="J205" s="167">
        <v>1634495101</v>
      </c>
      <c r="K205" s="169" t="s">
        <v>1430</v>
      </c>
      <c r="L205" s="171">
        <v>52406</v>
      </c>
      <c r="M205" s="167" t="s">
        <v>80</v>
      </c>
      <c r="N205" s="162"/>
      <c r="O205" s="168">
        <v>41792</v>
      </c>
      <c r="P205" s="168" t="s">
        <v>3422</v>
      </c>
      <c r="Q205" s="162"/>
      <c r="R205" s="162"/>
      <c r="S205" s="162"/>
      <c r="T205" s="162"/>
      <c r="U205" s="162"/>
      <c r="V205" s="162"/>
      <c r="W205" s="162"/>
      <c r="X205" s="167"/>
    </row>
    <row r="206" spans="1:25" ht="63">
      <c r="A206" s="167" t="s">
        <v>3855</v>
      </c>
      <c r="B206" s="183" t="s">
        <v>299</v>
      </c>
      <c r="C206" s="183"/>
      <c r="D206" s="183"/>
      <c r="E206" s="75"/>
      <c r="F206" s="169" t="s">
        <v>3383</v>
      </c>
      <c r="G206" s="167">
        <v>2265003949</v>
      </c>
      <c r="H206" s="167">
        <v>226501001</v>
      </c>
      <c r="I206" s="182" t="s">
        <v>1276</v>
      </c>
      <c r="J206" s="167">
        <v>1634495101</v>
      </c>
      <c r="K206" s="169" t="s">
        <v>1430</v>
      </c>
      <c r="L206" s="171">
        <v>68972</v>
      </c>
      <c r="M206" s="167" t="s">
        <v>80</v>
      </c>
      <c r="N206" s="162"/>
      <c r="O206" s="168">
        <v>41942</v>
      </c>
      <c r="P206" s="168" t="s">
        <v>3422</v>
      </c>
      <c r="Q206" s="162"/>
      <c r="R206" s="162"/>
      <c r="S206" s="162"/>
      <c r="T206" s="162"/>
      <c r="U206" s="162"/>
      <c r="V206" s="162"/>
      <c r="W206" s="162"/>
      <c r="X206" s="167"/>
    </row>
    <row r="207" spans="1:25" ht="63">
      <c r="A207" s="167" t="s">
        <v>3856</v>
      </c>
      <c r="B207" s="183" t="s">
        <v>299</v>
      </c>
      <c r="C207" s="183"/>
      <c r="D207" s="183"/>
      <c r="E207" s="75"/>
      <c r="F207" s="169" t="s">
        <v>3383</v>
      </c>
      <c r="G207" s="167">
        <v>2265003949</v>
      </c>
      <c r="H207" s="167">
        <v>226501001</v>
      </c>
      <c r="I207" s="182" t="s">
        <v>1276</v>
      </c>
      <c r="J207" s="167">
        <v>1634495101</v>
      </c>
      <c r="K207" s="169" t="s">
        <v>1430</v>
      </c>
      <c r="L207" s="171">
        <v>68972</v>
      </c>
      <c r="M207" s="167" t="s">
        <v>80</v>
      </c>
      <c r="N207" s="162"/>
      <c r="O207" s="168">
        <v>41942</v>
      </c>
      <c r="P207" s="168" t="s">
        <v>3422</v>
      </c>
      <c r="Q207" s="162"/>
      <c r="R207" s="162"/>
      <c r="S207" s="162"/>
      <c r="T207" s="162"/>
      <c r="U207" s="162"/>
      <c r="V207" s="162"/>
      <c r="W207" s="162"/>
      <c r="X207" s="167"/>
    </row>
    <row r="208" spans="1:25" ht="63">
      <c r="A208" s="167" t="s">
        <v>3857</v>
      </c>
      <c r="B208" s="183" t="s">
        <v>299</v>
      </c>
      <c r="C208" s="183"/>
      <c r="D208" s="183"/>
      <c r="E208" s="75"/>
      <c r="F208" s="169" t="s">
        <v>3383</v>
      </c>
      <c r="G208" s="167">
        <v>2265003949</v>
      </c>
      <c r="H208" s="167">
        <v>226501001</v>
      </c>
      <c r="I208" s="182" t="s">
        <v>1276</v>
      </c>
      <c r="J208" s="167">
        <v>1634495101</v>
      </c>
      <c r="K208" s="169" t="s">
        <v>1430</v>
      </c>
      <c r="L208" s="171">
        <v>54834</v>
      </c>
      <c r="M208" s="167" t="s">
        <v>80</v>
      </c>
      <c r="N208" s="162"/>
      <c r="O208" s="168">
        <v>41942</v>
      </c>
      <c r="P208" s="168" t="s">
        <v>3422</v>
      </c>
      <c r="Q208" s="162"/>
      <c r="R208" s="162"/>
      <c r="S208" s="162"/>
      <c r="T208" s="162"/>
      <c r="U208" s="162"/>
      <c r="V208" s="162"/>
      <c r="W208" s="162"/>
      <c r="X208" s="167"/>
    </row>
    <row r="209" spans="1:25" ht="63">
      <c r="A209" s="167" t="s">
        <v>3858</v>
      </c>
      <c r="B209" s="183" t="s">
        <v>300</v>
      </c>
      <c r="C209" s="183"/>
      <c r="D209" s="183"/>
      <c r="E209" s="75"/>
      <c r="F209" s="169" t="s">
        <v>3383</v>
      </c>
      <c r="G209" s="167">
        <v>2265003949</v>
      </c>
      <c r="H209" s="167">
        <v>226501001</v>
      </c>
      <c r="I209" s="182" t="s">
        <v>1276</v>
      </c>
      <c r="J209" s="167">
        <v>1634495101</v>
      </c>
      <c r="K209" s="169" t="s">
        <v>1430</v>
      </c>
      <c r="L209" s="171">
        <v>57895</v>
      </c>
      <c r="M209" s="167" t="s">
        <v>80</v>
      </c>
      <c r="N209" s="162"/>
      <c r="O209" s="168">
        <v>41264</v>
      </c>
      <c r="P209" s="168" t="s">
        <v>3422</v>
      </c>
      <c r="Q209" s="162"/>
      <c r="R209" s="162"/>
      <c r="S209" s="162"/>
      <c r="T209" s="162"/>
      <c r="U209" s="162"/>
      <c r="V209" s="162"/>
      <c r="W209" s="162"/>
      <c r="X209" s="167"/>
    </row>
    <row r="210" spans="1:25" ht="63">
      <c r="A210" s="167" t="s">
        <v>3859</v>
      </c>
      <c r="B210" s="183" t="s">
        <v>301</v>
      </c>
      <c r="C210" s="183"/>
      <c r="D210" s="183"/>
      <c r="E210" s="75"/>
      <c r="F210" s="169" t="s">
        <v>3383</v>
      </c>
      <c r="G210" s="167">
        <v>2265003949</v>
      </c>
      <c r="H210" s="167">
        <v>226501001</v>
      </c>
      <c r="I210" s="182" t="s">
        <v>1276</v>
      </c>
      <c r="J210" s="167">
        <v>1634495101</v>
      </c>
      <c r="K210" s="169" t="s">
        <v>1430</v>
      </c>
      <c r="L210" s="171">
        <v>93823</v>
      </c>
      <c r="M210" s="167" t="s">
        <v>80</v>
      </c>
      <c r="N210" s="162"/>
      <c r="O210" s="168">
        <v>39814</v>
      </c>
      <c r="P210" s="168" t="s">
        <v>3422</v>
      </c>
      <c r="Q210" s="162"/>
      <c r="R210" s="162"/>
      <c r="S210" s="162"/>
      <c r="T210" s="162"/>
      <c r="U210" s="162"/>
      <c r="V210" s="162"/>
      <c r="W210" s="162"/>
      <c r="X210" s="167"/>
    </row>
    <row r="211" spans="1:25" ht="63">
      <c r="A211" s="167" t="s">
        <v>3860</v>
      </c>
      <c r="B211" s="183" t="s">
        <v>302</v>
      </c>
      <c r="C211" s="183"/>
      <c r="D211" s="183"/>
      <c r="E211" s="75"/>
      <c r="F211" s="169" t="s">
        <v>3383</v>
      </c>
      <c r="G211" s="167">
        <v>2265003949</v>
      </c>
      <c r="H211" s="167">
        <v>226501001</v>
      </c>
      <c r="I211" s="182" t="s">
        <v>1276</v>
      </c>
      <c r="J211" s="167">
        <v>1634495101</v>
      </c>
      <c r="K211" s="169" t="s">
        <v>1430</v>
      </c>
      <c r="L211" s="171">
        <v>70088.91</v>
      </c>
      <c r="M211" s="167" t="s">
        <v>80</v>
      </c>
      <c r="N211" s="162"/>
      <c r="O211" s="168">
        <v>40056</v>
      </c>
      <c r="P211" s="168" t="s">
        <v>3422</v>
      </c>
      <c r="Q211" s="162"/>
      <c r="R211" s="162"/>
      <c r="S211" s="162"/>
      <c r="T211" s="162"/>
      <c r="U211" s="162"/>
      <c r="V211" s="162"/>
      <c r="W211" s="162"/>
      <c r="X211" s="167"/>
    </row>
    <row r="212" spans="1:25" ht="63">
      <c r="A212" s="167" t="s">
        <v>3861</v>
      </c>
      <c r="B212" s="183" t="s">
        <v>303</v>
      </c>
      <c r="C212" s="183"/>
      <c r="D212" s="183"/>
      <c r="E212" s="75"/>
      <c r="F212" s="169" t="s">
        <v>3383</v>
      </c>
      <c r="G212" s="167">
        <v>2265003949</v>
      </c>
      <c r="H212" s="167">
        <v>226501001</v>
      </c>
      <c r="I212" s="182" t="s">
        <v>1276</v>
      </c>
      <c r="J212" s="167">
        <v>1634495101</v>
      </c>
      <c r="K212" s="169" t="s">
        <v>1430</v>
      </c>
      <c r="L212" s="171">
        <v>54735.05</v>
      </c>
      <c r="M212" s="167" t="s">
        <v>80</v>
      </c>
      <c r="N212" s="162"/>
      <c r="O212" s="168">
        <v>40116</v>
      </c>
      <c r="P212" s="168" t="s">
        <v>3422</v>
      </c>
      <c r="Q212" s="162"/>
      <c r="R212" s="162"/>
      <c r="S212" s="162"/>
      <c r="T212" s="162"/>
      <c r="U212" s="162"/>
      <c r="V212" s="162"/>
      <c r="W212" s="162"/>
      <c r="X212" s="167"/>
    </row>
    <row r="213" spans="1:25" ht="63">
      <c r="A213" s="167" t="s">
        <v>3862</v>
      </c>
      <c r="B213" s="183" t="s">
        <v>250</v>
      </c>
      <c r="C213" s="183"/>
      <c r="D213" s="183"/>
      <c r="E213" s="75"/>
      <c r="F213" s="169" t="s">
        <v>3383</v>
      </c>
      <c r="G213" s="167">
        <v>2265003949</v>
      </c>
      <c r="H213" s="167">
        <v>226501001</v>
      </c>
      <c r="I213" s="182" t="s">
        <v>1276</v>
      </c>
      <c r="J213" s="167">
        <v>1634495101</v>
      </c>
      <c r="K213" s="169" t="s">
        <v>1430</v>
      </c>
      <c r="L213" s="171">
        <v>80448.429999999993</v>
      </c>
      <c r="M213" s="167" t="s">
        <v>80</v>
      </c>
      <c r="N213" s="162"/>
      <c r="O213" s="168">
        <v>40056</v>
      </c>
      <c r="P213" s="168" t="s">
        <v>3422</v>
      </c>
      <c r="Q213" s="162"/>
      <c r="R213" s="162"/>
      <c r="S213" s="162"/>
      <c r="T213" s="162"/>
      <c r="U213" s="162"/>
      <c r="V213" s="162"/>
      <c r="W213" s="162"/>
      <c r="X213" s="167"/>
    </row>
    <row r="214" spans="1:25" ht="63">
      <c r="A214" s="167" t="s">
        <v>3863</v>
      </c>
      <c r="B214" s="183" t="s">
        <v>304</v>
      </c>
      <c r="C214" s="183"/>
      <c r="D214" s="183"/>
      <c r="E214" s="75"/>
      <c r="F214" s="169" t="s">
        <v>3383</v>
      </c>
      <c r="G214" s="167">
        <v>2265003949</v>
      </c>
      <c r="H214" s="167">
        <v>226501001</v>
      </c>
      <c r="I214" s="182" t="s">
        <v>1276</v>
      </c>
      <c r="J214" s="167">
        <v>1634495101</v>
      </c>
      <c r="K214" s="169" t="s">
        <v>1430</v>
      </c>
      <c r="L214" s="171">
        <v>57703.45</v>
      </c>
      <c r="M214" s="167" t="s">
        <v>80</v>
      </c>
      <c r="N214" s="162"/>
      <c r="O214" s="168">
        <v>41918</v>
      </c>
      <c r="P214" s="168" t="s">
        <v>3422</v>
      </c>
      <c r="Q214" s="162"/>
      <c r="R214" s="162"/>
      <c r="S214" s="162"/>
      <c r="T214" s="162"/>
      <c r="U214" s="162"/>
      <c r="V214" s="162"/>
      <c r="W214" s="162"/>
      <c r="X214" s="167"/>
    </row>
    <row r="215" spans="1:25" s="4" customFormat="1" ht="63">
      <c r="A215" s="167" t="s">
        <v>3864</v>
      </c>
      <c r="B215" s="183" t="s">
        <v>305</v>
      </c>
      <c r="C215" s="183"/>
      <c r="D215" s="183"/>
      <c r="E215" s="75"/>
      <c r="F215" s="169" t="s">
        <v>3383</v>
      </c>
      <c r="G215" s="167">
        <v>2265003949</v>
      </c>
      <c r="H215" s="167">
        <v>226501001</v>
      </c>
      <c r="I215" s="182" t="s">
        <v>1276</v>
      </c>
      <c r="J215" s="167">
        <v>1634495101</v>
      </c>
      <c r="K215" s="169" t="s">
        <v>1430</v>
      </c>
      <c r="L215" s="171">
        <v>90887.5</v>
      </c>
      <c r="M215" s="167" t="s">
        <v>80</v>
      </c>
      <c r="N215" s="162"/>
      <c r="O215" s="168">
        <v>41541</v>
      </c>
      <c r="P215" s="168" t="s">
        <v>3422</v>
      </c>
      <c r="Q215" s="162"/>
      <c r="R215" s="162"/>
      <c r="S215" s="162"/>
      <c r="T215" s="162"/>
      <c r="U215" s="162"/>
      <c r="V215" s="162"/>
      <c r="W215" s="162"/>
      <c r="X215" s="167"/>
      <c r="Y215" s="163"/>
    </row>
    <row r="216" spans="1:25" ht="63">
      <c r="A216" s="167" t="s">
        <v>3865</v>
      </c>
      <c r="B216" s="183" t="s">
        <v>306</v>
      </c>
      <c r="C216" s="183"/>
      <c r="D216" s="183"/>
      <c r="E216" s="75"/>
      <c r="F216" s="169" t="s">
        <v>3383</v>
      </c>
      <c r="G216" s="167">
        <v>2265003949</v>
      </c>
      <c r="H216" s="167">
        <v>226501001</v>
      </c>
      <c r="I216" s="182" t="s">
        <v>1276</v>
      </c>
      <c r="J216" s="167">
        <v>1634495101</v>
      </c>
      <c r="K216" s="169" t="s">
        <v>1430</v>
      </c>
      <c r="L216" s="171">
        <v>82154.929999999993</v>
      </c>
      <c r="M216" s="167" t="s">
        <v>80</v>
      </c>
      <c r="N216" s="162"/>
      <c r="O216" s="168">
        <v>40116</v>
      </c>
      <c r="P216" s="168" t="s">
        <v>3422</v>
      </c>
      <c r="Q216" s="162"/>
      <c r="R216" s="162"/>
      <c r="S216" s="162"/>
      <c r="T216" s="162"/>
      <c r="U216" s="162"/>
      <c r="V216" s="162"/>
      <c r="W216" s="162"/>
      <c r="X216" s="167"/>
    </row>
    <row r="217" spans="1:25" ht="63">
      <c r="A217" s="167" t="s">
        <v>3866</v>
      </c>
      <c r="B217" s="183" t="s">
        <v>307</v>
      </c>
      <c r="C217" s="183"/>
      <c r="D217" s="183"/>
      <c r="E217" s="75"/>
      <c r="F217" s="169" t="s">
        <v>3383</v>
      </c>
      <c r="G217" s="167">
        <v>2265003949</v>
      </c>
      <c r="H217" s="167">
        <v>226501001</v>
      </c>
      <c r="I217" s="182" t="s">
        <v>1276</v>
      </c>
      <c r="J217" s="167">
        <v>1634495101</v>
      </c>
      <c r="K217" s="169" t="s">
        <v>1430</v>
      </c>
      <c r="L217" s="171">
        <v>168725.11</v>
      </c>
      <c r="M217" s="167" t="s">
        <v>80</v>
      </c>
      <c r="N217" s="162"/>
      <c r="O217" s="168">
        <v>40116</v>
      </c>
      <c r="P217" s="168" t="s">
        <v>3422</v>
      </c>
      <c r="Q217" s="162"/>
      <c r="R217" s="162"/>
      <c r="S217" s="162"/>
      <c r="T217" s="162"/>
      <c r="U217" s="162"/>
      <c r="V217" s="162"/>
      <c r="W217" s="162"/>
      <c r="X217" s="167"/>
    </row>
    <row r="218" spans="1:25" ht="63">
      <c r="A218" s="167" t="s">
        <v>3867</v>
      </c>
      <c r="B218" s="183" t="s">
        <v>308</v>
      </c>
      <c r="C218" s="183"/>
      <c r="D218" s="183"/>
      <c r="E218" s="75"/>
      <c r="F218" s="169" t="s">
        <v>3383</v>
      </c>
      <c r="G218" s="167">
        <v>2265003949</v>
      </c>
      <c r="H218" s="167">
        <v>226501001</v>
      </c>
      <c r="I218" s="182" t="s">
        <v>1276</v>
      </c>
      <c r="J218" s="167">
        <v>1634495101</v>
      </c>
      <c r="K218" s="169" t="s">
        <v>1430</v>
      </c>
      <c r="L218" s="171">
        <v>56850.6</v>
      </c>
      <c r="M218" s="167" t="s">
        <v>80</v>
      </c>
      <c r="N218" s="162"/>
      <c r="O218" s="168">
        <v>40918</v>
      </c>
      <c r="P218" s="168" t="s">
        <v>3422</v>
      </c>
      <c r="Q218" s="162"/>
      <c r="R218" s="162"/>
      <c r="S218" s="162"/>
      <c r="T218" s="162"/>
      <c r="U218" s="162"/>
      <c r="V218" s="162"/>
      <c r="W218" s="162"/>
      <c r="X218" s="167"/>
    </row>
    <row r="219" spans="1:25" ht="63">
      <c r="A219" s="167" t="s">
        <v>3868</v>
      </c>
      <c r="B219" s="183" t="s">
        <v>309</v>
      </c>
      <c r="C219" s="183"/>
      <c r="D219" s="183"/>
      <c r="E219" s="75"/>
      <c r="F219" s="169" t="s">
        <v>3383</v>
      </c>
      <c r="G219" s="167">
        <v>2265003949</v>
      </c>
      <c r="H219" s="167">
        <v>226501001</v>
      </c>
      <c r="I219" s="182" t="s">
        <v>1276</v>
      </c>
      <c r="J219" s="167">
        <v>1634495101</v>
      </c>
      <c r="K219" s="169" t="s">
        <v>1430</v>
      </c>
      <c r="L219" s="171">
        <v>62985</v>
      </c>
      <c r="M219" s="167" t="s">
        <v>80</v>
      </c>
      <c r="N219" s="162"/>
      <c r="O219" s="168">
        <v>41820</v>
      </c>
      <c r="P219" s="168" t="s">
        <v>3422</v>
      </c>
      <c r="Q219" s="162"/>
      <c r="R219" s="162"/>
      <c r="S219" s="162"/>
      <c r="T219" s="162"/>
      <c r="U219" s="162"/>
      <c r="V219" s="162"/>
      <c r="W219" s="162"/>
      <c r="X219" s="167"/>
    </row>
    <row r="220" spans="1:25" ht="63">
      <c r="A220" s="167" t="s">
        <v>3869</v>
      </c>
      <c r="B220" s="183" t="s">
        <v>310</v>
      </c>
      <c r="C220" s="183"/>
      <c r="D220" s="183"/>
      <c r="E220" s="75"/>
      <c r="F220" s="169" t="s">
        <v>3383</v>
      </c>
      <c r="G220" s="167">
        <v>2265003949</v>
      </c>
      <c r="H220" s="167">
        <v>226501001</v>
      </c>
      <c r="I220" s="182" t="s">
        <v>1276</v>
      </c>
      <c r="J220" s="167">
        <v>1634495101</v>
      </c>
      <c r="K220" s="169" t="s">
        <v>1430</v>
      </c>
      <c r="L220" s="171">
        <v>99000</v>
      </c>
      <c r="M220" s="167" t="s">
        <v>80</v>
      </c>
      <c r="N220" s="162"/>
      <c r="O220" s="168">
        <v>41305</v>
      </c>
      <c r="P220" s="168" t="s">
        <v>3422</v>
      </c>
      <c r="Q220" s="162"/>
      <c r="R220" s="162"/>
      <c r="S220" s="162"/>
      <c r="T220" s="162"/>
      <c r="U220" s="162"/>
      <c r="V220" s="162"/>
      <c r="W220" s="162"/>
      <c r="X220" s="167"/>
    </row>
    <row r="221" spans="1:25" ht="63">
      <c r="A221" s="167" t="s">
        <v>3870</v>
      </c>
      <c r="B221" s="183" t="s">
        <v>288</v>
      </c>
      <c r="C221" s="183"/>
      <c r="D221" s="183"/>
      <c r="E221" s="75"/>
      <c r="F221" s="169" t="s">
        <v>3383</v>
      </c>
      <c r="G221" s="167">
        <v>2265003949</v>
      </c>
      <c r="H221" s="167">
        <v>226501001</v>
      </c>
      <c r="I221" s="182" t="s">
        <v>1276</v>
      </c>
      <c r="J221" s="167">
        <v>1634495101</v>
      </c>
      <c r="K221" s="169" t="s">
        <v>1430</v>
      </c>
      <c r="L221" s="171">
        <v>99000</v>
      </c>
      <c r="M221" s="167" t="s">
        <v>80</v>
      </c>
      <c r="N221" s="162"/>
      <c r="O221" s="168">
        <v>41347</v>
      </c>
      <c r="P221" s="168" t="s">
        <v>3422</v>
      </c>
      <c r="Q221" s="162"/>
      <c r="R221" s="162"/>
      <c r="S221" s="162"/>
      <c r="T221" s="162"/>
      <c r="U221" s="162"/>
      <c r="V221" s="162"/>
      <c r="W221" s="162"/>
      <c r="X221" s="167"/>
    </row>
    <row r="222" spans="1:25" ht="63">
      <c r="A222" s="167" t="s">
        <v>3871</v>
      </c>
      <c r="B222" s="183" t="s">
        <v>253</v>
      </c>
      <c r="C222" s="183"/>
      <c r="D222" s="183"/>
      <c r="E222" s="75"/>
      <c r="F222" s="169" t="s">
        <v>3383</v>
      </c>
      <c r="G222" s="167">
        <v>2265003949</v>
      </c>
      <c r="H222" s="167">
        <v>226501001</v>
      </c>
      <c r="I222" s="182" t="s">
        <v>1276</v>
      </c>
      <c r="J222" s="167">
        <v>1634495101</v>
      </c>
      <c r="K222" s="169" t="s">
        <v>1430</v>
      </c>
      <c r="L222" s="171">
        <v>56900</v>
      </c>
      <c r="M222" s="167" t="s">
        <v>80</v>
      </c>
      <c r="N222" s="162"/>
      <c r="O222" s="168">
        <v>40056</v>
      </c>
      <c r="P222" s="168" t="s">
        <v>3422</v>
      </c>
      <c r="Q222" s="162"/>
      <c r="R222" s="162"/>
      <c r="S222" s="162"/>
      <c r="T222" s="162"/>
      <c r="U222" s="162"/>
      <c r="V222" s="162"/>
      <c r="W222" s="162"/>
      <c r="X222" s="167"/>
    </row>
    <row r="223" spans="1:25" ht="63">
      <c r="A223" s="167" t="s">
        <v>3872</v>
      </c>
      <c r="B223" s="183" t="s">
        <v>311</v>
      </c>
      <c r="C223" s="183"/>
      <c r="D223" s="183"/>
      <c r="E223" s="75"/>
      <c r="F223" s="169" t="s">
        <v>3383</v>
      </c>
      <c r="G223" s="167">
        <v>2265003949</v>
      </c>
      <c r="H223" s="167">
        <v>226501001</v>
      </c>
      <c r="I223" s="182" t="s">
        <v>1276</v>
      </c>
      <c r="J223" s="167">
        <v>1634495101</v>
      </c>
      <c r="K223" s="169" t="s">
        <v>1430</v>
      </c>
      <c r="L223" s="171">
        <v>93137.06</v>
      </c>
      <c r="M223" s="167" t="s">
        <v>80</v>
      </c>
      <c r="N223" s="162"/>
      <c r="O223" s="168">
        <v>41913</v>
      </c>
      <c r="P223" s="168" t="s">
        <v>3422</v>
      </c>
      <c r="Q223" s="162"/>
      <c r="R223" s="162"/>
      <c r="S223" s="162"/>
      <c r="T223" s="162"/>
      <c r="U223" s="162"/>
      <c r="V223" s="162"/>
      <c r="W223" s="162"/>
      <c r="X223" s="167"/>
    </row>
    <row r="224" spans="1:25" ht="63">
      <c r="A224" s="167" t="s">
        <v>3873</v>
      </c>
      <c r="B224" s="183" t="s">
        <v>312</v>
      </c>
      <c r="C224" s="183"/>
      <c r="D224" s="183"/>
      <c r="E224" s="75"/>
      <c r="F224" s="169" t="s">
        <v>3383</v>
      </c>
      <c r="G224" s="167">
        <v>2265003949</v>
      </c>
      <c r="H224" s="167">
        <v>226501001</v>
      </c>
      <c r="I224" s="182" t="s">
        <v>1276</v>
      </c>
      <c r="J224" s="167">
        <v>1634495101</v>
      </c>
      <c r="K224" s="169" t="s">
        <v>1430</v>
      </c>
      <c r="L224" s="171">
        <v>52406</v>
      </c>
      <c r="M224" s="167" t="s">
        <v>80</v>
      </c>
      <c r="N224" s="162"/>
      <c r="O224" s="168">
        <v>41729</v>
      </c>
      <c r="P224" s="168" t="s">
        <v>3422</v>
      </c>
      <c r="Q224" s="162"/>
      <c r="R224" s="162"/>
      <c r="S224" s="162"/>
      <c r="T224" s="162"/>
      <c r="U224" s="162"/>
      <c r="V224" s="162"/>
      <c r="W224" s="162"/>
      <c r="X224" s="167"/>
    </row>
    <row r="225" spans="1:25" ht="63">
      <c r="A225" s="167" t="s">
        <v>3874</v>
      </c>
      <c r="B225" s="183" t="s">
        <v>313</v>
      </c>
      <c r="C225" s="183"/>
      <c r="D225" s="183"/>
      <c r="E225" s="75"/>
      <c r="F225" s="169" t="s">
        <v>3383</v>
      </c>
      <c r="G225" s="167">
        <v>2265003949</v>
      </c>
      <c r="H225" s="167">
        <v>226501001</v>
      </c>
      <c r="I225" s="182" t="s">
        <v>1276</v>
      </c>
      <c r="J225" s="167">
        <v>1634495101</v>
      </c>
      <c r="K225" s="169" t="s">
        <v>1430</v>
      </c>
      <c r="L225" s="171">
        <v>74183.48</v>
      </c>
      <c r="M225" s="167" t="s">
        <v>80</v>
      </c>
      <c r="N225" s="162"/>
      <c r="O225" s="168">
        <v>39814</v>
      </c>
      <c r="P225" s="168" t="s">
        <v>3422</v>
      </c>
      <c r="Q225" s="162"/>
      <c r="R225" s="162"/>
      <c r="S225" s="162"/>
      <c r="T225" s="162"/>
      <c r="U225" s="162"/>
      <c r="V225" s="162"/>
      <c r="W225" s="162"/>
      <c r="X225" s="167"/>
    </row>
    <row r="226" spans="1:25" ht="63">
      <c r="A226" s="167" t="s">
        <v>3875</v>
      </c>
      <c r="B226" s="183" t="s">
        <v>314</v>
      </c>
      <c r="C226" s="183"/>
      <c r="D226" s="183"/>
      <c r="E226" s="75"/>
      <c r="F226" s="169" t="s">
        <v>3383</v>
      </c>
      <c r="G226" s="167">
        <v>2265003949</v>
      </c>
      <c r="H226" s="167">
        <v>226501001</v>
      </c>
      <c r="I226" s="182" t="s">
        <v>1276</v>
      </c>
      <c r="J226" s="167">
        <v>1634495101</v>
      </c>
      <c r="K226" s="169" t="s">
        <v>1430</v>
      </c>
      <c r="L226" s="171">
        <v>97196.53</v>
      </c>
      <c r="M226" s="167" t="s">
        <v>80</v>
      </c>
      <c r="N226" s="162"/>
      <c r="O226" s="168">
        <v>39814</v>
      </c>
      <c r="P226" s="168" t="s">
        <v>3422</v>
      </c>
      <c r="Q226" s="162"/>
      <c r="R226" s="162"/>
      <c r="S226" s="162"/>
      <c r="T226" s="162"/>
      <c r="U226" s="162"/>
      <c r="V226" s="162"/>
      <c r="W226" s="162"/>
      <c r="X226" s="167"/>
    </row>
    <row r="227" spans="1:25" s="4" customFormat="1" ht="63">
      <c r="A227" s="167" t="s">
        <v>3876</v>
      </c>
      <c r="B227" s="183" t="s">
        <v>315</v>
      </c>
      <c r="C227" s="183"/>
      <c r="D227" s="183"/>
      <c r="E227" s="75"/>
      <c r="F227" s="169" t="s">
        <v>3383</v>
      </c>
      <c r="G227" s="167">
        <v>2265003949</v>
      </c>
      <c r="H227" s="167">
        <v>226501001</v>
      </c>
      <c r="I227" s="182" t="s">
        <v>1276</v>
      </c>
      <c r="J227" s="167">
        <v>1634495101</v>
      </c>
      <c r="K227" s="169" t="s">
        <v>1430</v>
      </c>
      <c r="L227" s="171">
        <v>90887.5</v>
      </c>
      <c r="M227" s="167" t="s">
        <v>80</v>
      </c>
      <c r="N227" s="162"/>
      <c r="O227" s="168">
        <v>41541</v>
      </c>
      <c r="P227" s="168" t="s">
        <v>3422</v>
      </c>
      <c r="Q227" s="162"/>
      <c r="R227" s="162"/>
      <c r="S227" s="162"/>
      <c r="T227" s="162"/>
      <c r="U227" s="162"/>
      <c r="V227" s="162"/>
      <c r="W227" s="162"/>
      <c r="X227" s="167"/>
      <c r="Y227" s="163"/>
    </row>
    <row r="228" spans="1:25" ht="63">
      <c r="A228" s="167" t="s">
        <v>3877</v>
      </c>
      <c r="B228" s="183" t="s">
        <v>316</v>
      </c>
      <c r="C228" s="183"/>
      <c r="D228" s="183"/>
      <c r="E228" s="75"/>
      <c r="F228" s="169" t="s">
        <v>3383</v>
      </c>
      <c r="G228" s="167">
        <v>2265003949</v>
      </c>
      <c r="H228" s="167">
        <v>226501001</v>
      </c>
      <c r="I228" s="182" t="s">
        <v>1276</v>
      </c>
      <c r="J228" s="167">
        <v>1634495101</v>
      </c>
      <c r="K228" s="169" t="s">
        <v>1430</v>
      </c>
      <c r="L228" s="171">
        <v>106134.17</v>
      </c>
      <c r="M228" s="167" t="s">
        <v>80</v>
      </c>
      <c r="N228" s="162"/>
      <c r="O228" s="168">
        <v>40056</v>
      </c>
      <c r="P228" s="168" t="s">
        <v>3422</v>
      </c>
      <c r="Q228" s="162"/>
      <c r="R228" s="162"/>
      <c r="S228" s="162"/>
      <c r="T228" s="162"/>
      <c r="U228" s="162"/>
      <c r="V228" s="162"/>
      <c r="W228" s="162"/>
      <c r="X228" s="167"/>
    </row>
    <row r="229" spans="1:25" ht="94.5">
      <c r="A229" s="167" t="s">
        <v>3878</v>
      </c>
      <c r="B229" s="183" t="s">
        <v>317</v>
      </c>
      <c r="C229" s="183"/>
      <c r="D229" s="183"/>
      <c r="E229" s="75"/>
      <c r="F229" s="169" t="s">
        <v>1388</v>
      </c>
      <c r="G229" s="167">
        <v>2265003995</v>
      </c>
      <c r="H229" s="167">
        <v>226501001</v>
      </c>
      <c r="I229" s="182" t="s">
        <v>1273</v>
      </c>
      <c r="J229" s="167">
        <v>1634495101</v>
      </c>
      <c r="K229" s="169" t="s">
        <v>1389</v>
      </c>
      <c r="L229" s="171">
        <v>90720</v>
      </c>
      <c r="M229" s="167" t="s">
        <v>80</v>
      </c>
      <c r="N229" s="162"/>
      <c r="O229" s="168">
        <v>41831</v>
      </c>
      <c r="P229" s="168" t="s">
        <v>3422</v>
      </c>
      <c r="Q229" s="162"/>
      <c r="R229" s="162"/>
      <c r="S229" s="162"/>
      <c r="T229" s="162"/>
      <c r="U229" s="162"/>
      <c r="V229" s="162"/>
      <c r="W229" s="162"/>
      <c r="X229" s="167"/>
    </row>
    <row r="230" spans="1:25" ht="94.5">
      <c r="A230" s="167" t="s">
        <v>3879</v>
      </c>
      <c r="B230" s="183" t="s">
        <v>260</v>
      </c>
      <c r="C230" s="183"/>
      <c r="D230" s="183"/>
      <c r="E230" s="75"/>
      <c r="F230" s="169" t="s">
        <v>1388</v>
      </c>
      <c r="G230" s="167">
        <v>2265003995</v>
      </c>
      <c r="H230" s="167">
        <v>226501001</v>
      </c>
      <c r="I230" s="182" t="s">
        <v>1273</v>
      </c>
      <c r="J230" s="167">
        <v>1634495101</v>
      </c>
      <c r="K230" s="169" t="s">
        <v>1389</v>
      </c>
      <c r="L230" s="171">
        <v>52406</v>
      </c>
      <c r="M230" s="167" t="s">
        <v>80</v>
      </c>
      <c r="N230" s="162"/>
      <c r="O230" s="168">
        <v>41729</v>
      </c>
      <c r="P230" s="168" t="s">
        <v>3422</v>
      </c>
      <c r="Q230" s="162"/>
      <c r="R230" s="162"/>
      <c r="S230" s="162"/>
      <c r="T230" s="162"/>
      <c r="U230" s="162"/>
      <c r="V230" s="162"/>
      <c r="W230" s="162"/>
      <c r="X230" s="167"/>
    </row>
    <row r="231" spans="1:25" ht="94.5">
      <c r="A231" s="167" t="s">
        <v>3880</v>
      </c>
      <c r="B231" s="183" t="s">
        <v>299</v>
      </c>
      <c r="C231" s="183"/>
      <c r="D231" s="183"/>
      <c r="E231" s="75"/>
      <c r="F231" s="169" t="s">
        <v>1388</v>
      </c>
      <c r="G231" s="167">
        <v>2265003995</v>
      </c>
      <c r="H231" s="167">
        <v>226501001</v>
      </c>
      <c r="I231" s="182" t="s">
        <v>1273</v>
      </c>
      <c r="J231" s="167">
        <v>1634495101</v>
      </c>
      <c r="K231" s="169" t="s">
        <v>1389</v>
      </c>
      <c r="L231" s="171">
        <v>54834</v>
      </c>
      <c r="M231" s="167" t="s">
        <v>80</v>
      </c>
      <c r="N231" s="162"/>
      <c r="O231" s="168">
        <v>41942</v>
      </c>
      <c r="P231" s="168" t="s">
        <v>3422</v>
      </c>
      <c r="Q231" s="162"/>
      <c r="R231" s="162"/>
      <c r="S231" s="162"/>
      <c r="T231" s="162"/>
      <c r="U231" s="162"/>
      <c r="V231" s="162"/>
      <c r="W231" s="162"/>
      <c r="X231" s="167"/>
    </row>
    <row r="232" spans="1:25" ht="94.5">
      <c r="A232" s="167" t="s">
        <v>3882</v>
      </c>
      <c r="B232" s="183" t="s">
        <v>299</v>
      </c>
      <c r="C232" s="183"/>
      <c r="D232" s="183"/>
      <c r="E232" s="75"/>
      <c r="F232" s="169" t="s">
        <v>1388</v>
      </c>
      <c r="G232" s="167">
        <v>2265003995</v>
      </c>
      <c r="H232" s="167">
        <v>226501001</v>
      </c>
      <c r="I232" s="182" t="s">
        <v>1273</v>
      </c>
      <c r="J232" s="167">
        <v>1634495101</v>
      </c>
      <c r="K232" s="169" t="s">
        <v>1389</v>
      </c>
      <c r="L232" s="171">
        <v>54834</v>
      </c>
      <c r="M232" s="167" t="s">
        <v>80</v>
      </c>
      <c r="N232" s="162"/>
      <c r="O232" s="168">
        <v>41942</v>
      </c>
      <c r="P232" s="168" t="s">
        <v>3422</v>
      </c>
      <c r="Q232" s="162"/>
      <c r="R232" s="162"/>
      <c r="S232" s="162"/>
      <c r="T232" s="162"/>
      <c r="U232" s="162"/>
      <c r="V232" s="162"/>
      <c r="W232" s="162"/>
      <c r="X232" s="167"/>
    </row>
    <row r="233" spans="1:25" ht="94.5">
      <c r="A233" s="167" t="s">
        <v>3881</v>
      </c>
      <c r="B233" s="183" t="s">
        <v>299</v>
      </c>
      <c r="C233" s="183"/>
      <c r="D233" s="183"/>
      <c r="E233" s="75"/>
      <c r="F233" s="169" t="s">
        <v>1388</v>
      </c>
      <c r="G233" s="167">
        <v>2265003995</v>
      </c>
      <c r="H233" s="167">
        <v>226501001</v>
      </c>
      <c r="I233" s="182" t="s">
        <v>1273</v>
      </c>
      <c r="J233" s="167">
        <v>1634495101</v>
      </c>
      <c r="K233" s="169" t="s">
        <v>1389</v>
      </c>
      <c r="L233" s="171">
        <v>54834</v>
      </c>
      <c r="M233" s="167" t="s">
        <v>80</v>
      </c>
      <c r="N233" s="162"/>
      <c r="O233" s="168">
        <v>41942</v>
      </c>
      <c r="P233" s="168" t="s">
        <v>3422</v>
      </c>
      <c r="Q233" s="162"/>
      <c r="R233" s="162"/>
      <c r="S233" s="162"/>
      <c r="T233" s="162"/>
      <c r="U233" s="162"/>
      <c r="V233" s="162"/>
      <c r="W233" s="162"/>
      <c r="X233" s="167"/>
    </row>
    <row r="234" spans="1:25" ht="94.5">
      <c r="A234" s="167" t="s">
        <v>3883</v>
      </c>
      <c r="B234" s="183" t="s">
        <v>311</v>
      </c>
      <c r="C234" s="183"/>
      <c r="D234" s="183"/>
      <c r="E234" s="75"/>
      <c r="F234" s="169" t="s">
        <v>1388</v>
      </c>
      <c r="G234" s="167">
        <v>2265003995</v>
      </c>
      <c r="H234" s="167">
        <v>226501001</v>
      </c>
      <c r="I234" s="182" t="s">
        <v>1273</v>
      </c>
      <c r="J234" s="167">
        <v>1634495101</v>
      </c>
      <c r="K234" s="169" t="s">
        <v>1389</v>
      </c>
      <c r="L234" s="171">
        <v>71983.23</v>
      </c>
      <c r="M234" s="167" t="s">
        <v>80</v>
      </c>
      <c r="N234" s="162"/>
      <c r="O234" s="168">
        <v>41820</v>
      </c>
      <c r="P234" s="168" t="s">
        <v>3422</v>
      </c>
      <c r="Q234" s="162"/>
      <c r="R234" s="162"/>
      <c r="S234" s="162"/>
      <c r="T234" s="162"/>
      <c r="U234" s="162"/>
      <c r="V234" s="162"/>
      <c r="W234" s="162"/>
      <c r="X234" s="167"/>
    </row>
    <row r="235" spans="1:25" ht="94.5">
      <c r="A235" s="167" t="s">
        <v>3884</v>
      </c>
      <c r="B235" s="183" t="s">
        <v>318</v>
      </c>
      <c r="C235" s="183"/>
      <c r="D235" s="183"/>
      <c r="E235" s="75"/>
      <c r="F235" s="169" t="s">
        <v>1388</v>
      </c>
      <c r="G235" s="167">
        <v>2265003995</v>
      </c>
      <c r="H235" s="167">
        <v>226501001</v>
      </c>
      <c r="I235" s="182" t="s">
        <v>1273</v>
      </c>
      <c r="J235" s="167">
        <v>1634495101</v>
      </c>
      <c r="K235" s="169" t="s">
        <v>1389</v>
      </c>
      <c r="L235" s="171">
        <v>99000</v>
      </c>
      <c r="M235" s="167" t="s">
        <v>80</v>
      </c>
      <c r="N235" s="301"/>
      <c r="O235" s="167"/>
      <c r="P235" s="168" t="s">
        <v>3422</v>
      </c>
      <c r="Q235" s="301"/>
      <c r="R235" s="301"/>
      <c r="S235" s="301"/>
      <c r="T235" s="301"/>
      <c r="U235" s="301"/>
      <c r="V235" s="301"/>
      <c r="W235" s="301"/>
      <c r="X235" s="167"/>
    </row>
    <row r="236" spans="1:25" ht="94.5">
      <c r="A236" s="167" t="s">
        <v>3885</v>
      </c>
      <c r="B236" s="183" t="s">
        <v>319</v>
      </c>
      <c r="C236" s="183"/>
      <c r="D236" s="183"/>
      <c r="E236" s="75"/>
      <c r="F236" s="169" t="s">
        <v>1388</v>
      </c>
      <c r="G236" s="167">
        <v>2265003995</v>
      </c>
      <c r="H236" s="167">
        <v>226501001</v>
      </c>
      <c r="I236" s="182" t="s">
        <v>1273</v>
      </c>
      <c r="J236" s="167">
        <v>1634495101</v>
      </c>
      <c r="K236" s="169" t="s">
        <v>1389</v>
      </c>
      <c r="L236" s="171">
        <v>52406</v>
      </c>
      <c r="M236" s="167" t="s">
        <v>80</v>
      </c>
      <c r="N236" s="301"/>
      <c r="O236" s="167"/>
      <c r="P236" s="168" t="s">
        <v>3422</v>
      </c>
      <c r="Q236" s="301"/>
      <c r="R236" s="301"/>
      <c r="S236" s="301"/>
      <c r="T236" s="301"/>
      <c r="U236" s="301"/>
      <c r="V236" s="301"/>
      <c r="W236" s="301"/>
      <c r="X236" s="167"/>
    </row>
    <row r="237" spans="1:25" ht="94.5">
      <c r="A237" s="167" t="s">
        <v>3886</v>
      </c>
      <c r="B237" s="183" t="s">
        <v>320</v>
      </c>
      <c r="C237" s="183"/>
      <c r="D237" s="183"/>
      <c r="E237" s="75"/>
      <c r="F237" s="169" t="s">
        <v>1388</v>
      </c>
      <c r="G237" s="167">
        <v>2265003995</v>
      </c>
      <c r="H237" s="167">
        <v>226501001</v>
      </c>
      <c r="I237" s="182" t="s">
        <v>1273</v>
      </c>
      <c r="J237" s="167">
        <v>1634495101</v>
      </c>
      <c r="K237" s="169" t="s">
        <v>1389</v>
      </c>
      <c r="L237" s="171">
        <v>99000</v>
      </c>
      <c r="M237" s="167" t="s">
        <v>80</v>
      </c>
      <c r="N237" s="301"/>
      <c r="O237" s="167"/>
      <c r="P237" s="168" t="s">
        <v>3422</v>
      </c>
      <c r="Q237" s="301"/>
      <c r="R237" s="301"/>
      <c r="S237" s="301"/>
      <c r="T237" s="301"/>
      <c r="U237" s="301"/>
      <c r="V237" s="301"/>
      <c r="W237" s="301"/>
      <c r="X237" s="167"/>
    </row>
    <row r="238" spans="1:25" ht="94.5">
      <c r="A238" s="167" t="s">
        <v>3887</v>
      </c>
      <c r="B238" s="183" t="s">
        <v>241</v>
      </c>
      <c r="C238" s="183"/>
      <c r="D238" s="183"/>
      <c r="E238" s="75"/>
      <c r="F238" s="169" t="s">
        <v>819</v>
      </c>
      <c r="G238" s="167">
        <v>2265004131</v>
      </c>
      <c r="H238" s="167">
        <v>226501001</v>
      </c>
      <c r="I238" s="182" t="s">
        <v>1623</v>
      </c>
      <c r="J238" s="167">
        <v>1634495101</v>
      </c>
      <c r="K238" s="169" t="s">
        <v>1624</v>
      </c>
      <c r="L238" s="171">
        <v>64000</v>
      </c>
      <c r="M238" s="167" t="s">
        <v>80</v>
      </c>
      <c r="N238" s="162"/>
      <c r="O238" s="168">
        <v>40897</v>
      </c>
      <c r="P238" s="168" t="s">
        <v>3422</v>
      </c>
      <c r="Q238" s="162"/>
      <c r="R238" s="162"/>
      <c r="S238" s="162"/>
      <c r="T238" s="162"/>
      <c r="U238" s="162"/>
      <c r="V238" s="162"/>
      <c r="W238" s="162"/>
      <c r="X238" s="167"/>
    </row>
    <row r="239" spans="1:25" ht="47.25">
      <c r="A239" s="167" t="s">
        <v>3888</v>
      </c>
      <c r="B239" s="183" t="s">
        <v>321</v>
      </c>
      <c r="C239" s="183"/>
      <c r="D239" s="183"/>
      <c r="E239" s="75"/>
      <c r="F239" s="169" t="s">
        <v>497</v>
      </c>
      <c r="G239" s="167">
        <v>2265004195</v>
      </c>
      <c r="H239" s="167">
        <v>226501001</v>
      </c>
      <c r="I239" s="182" t="s">
        <v>1282</v>
      </c>
      <c r="J239" s="167">
        <v>1634495101</v>
      </c>
      <c r="K239" s="169" t="s">
        <v>1283</v>
      </c>
      <c r="L239" s="171">
        <v>64000</v>
      </c>
      <c r="M239" s="167" t="s">
        <v>80</v>
      </c>
      <c r="N239" s="303"/>
      <c r="O239" s="304">
        <v>40603</v>
      </c>
      <c r="P239" s="168" t="s">
        <v>3422</v>
      </c>
      <c r="Q239" s="303"/>
      <c r="R239" s="303"/>
      <c r="S239" s="303"/>
      <c r="T239" s="303"/>
      <c r="U239" s="303"/>
      <c r="V239" s="303"/>
      <c r="W239" s="303"/>
      <c r="X239" s="167"/>
    </row>
    <row r="240" spans="1:25" ht="47.25">
      <c r="A240" s="167" t="s">
        <v>3890</v>
      </c>
      <c r="B240" s="183" t="s">
        <v>322</v>
      </c>
      <c r="C240" s="183"/>
      <c r="D240" s="183"/>
      <c r="E240" s="75"/>
      <c r="F240" s="169" t="s">
        <v>497</v>
      </c>
      <c r="G240" s="167">
        <v>2265004195</v>
      </c>
      <c r="H240" s="167">
        <v>226501001</v>
      </c>
      <c r="I240" s="182" t="s">
        <v>1282</v>
      </c>
      <c r="J240" s="167">
        <v>1634495101</v>
      </c>
      <c r="K240" s="169" t="s">
        <v>1283</v>
      </c>
      <c r="L240" s="171">
        <v>64000</v>
      </c>
      <c r="M240" s="167" t="s">
        <v>80</v>
      </c>
      <c r="N240" s="303"/>
      <c r="O240" s="304">
        <v>40817</v>
      </c>
      <c r="P240" s="168" t="s">
        <v>3422</v>
      </c>
      <c r="Q240" s="303"/>
      <c r="R240" s="303"/>
      <c r="S240" s="303"/>
      <c r="T240" s="303"/>
      <c r="U240" s="303"/>
      <c r="V240" s="303"/>
      <c r="W240" s="303"/>
      <c r="X240" s="167"/>
    </row>
    <row r="241" spans="1:24" ht="63">
      <c r="A241" s="167" t="s">
        <v>3891</v>
      </c>
      <c r="B241" s="183" t="s">
        <v>323</v>
      </c>
      <c r="C241" s="183"/>
      <c r="D241" s="183"/>
      <c r="E241" s="75"/>
      <c r="F241" s="169" t="s">
        <v>721</v>
      </c>
      <c r="G241" s="167">
        <v>2265006241</v>
      </c>
      <c r="H241" s="167">
        <v>226501001</v>
      </c>
      <c r="I241" s="182" t="s">
        <v>1335</v>
      </c>
      <c r="J241" s="167">
        <v>1634495101</v>
      </c>
      <c r="K241" s="169" t="s">
        <v>1333</v>
      </c>
      <c r="L241" s="171">
        <v>60969.87</v>
      </c>
      <c r="M241" s="167" t="s">
        <v>80</v>
      </c>
      <c r="N241" s="162"/>
      <c r="O241" s="168">
        <v>42675</v>
      </c>
      <c r="P241" s="168" t="s">
        <v>3422</v>
      </c>
      <c r="Q241" s="162"/>
      <c r="R241" s="162"/>
      <c r="S241" s="162"/>
      <c r="T241" s="162"/>
      <c r="U241" s="162"/>
      <c r="V241" s="162"/>
      <c r="W241" s="162"/>
      <c r="X241" s="167"/>
    </row>
    <row r="242" spans="1:24" ht="63">
      <c r="A242" s="167" t="s">
        <v>3889</v>
      </c>
      <c r="B242" s="183" t="s">
        <v>324</v>
      </c>
      <c r="C242" s="183"/>
      <c r="D242" s="183"/>
      <c r="E242" s="75"/>
      <c r="F242" s="169" t="s">
        <v>721</v>
      </c>
      <c r="G242" s="167">
        <v>2265006241</v>
      </c>
      <c r="H242" s="167">
        <v>226501001</v>
      </c>
      <c r="I242" s="182" t="s">
        <v>1335</v>
      </c>
      <c r="J242" s="167">
        <v>1634495101</v>
      </c>
      <c r="K242" s="169" t="s">
        <v>1333</v>
      </c>
      <c r="L242" s="171">
        <v>3558597.98</v>
      </c>
      <c r="M242" s="167" t="s">
        <v>80</v>
      </c>
      <c r="N242" s="162"/>
      <c r="O242" s="168">
        <v>42675</v>
      </c>
      <c r="P242" s="168" t="s">
        <v>3422</v>
      </c>
      <c r="Q242" s="162"/>
      <c r="R242" s="162"/>
      <c r="S242" s="162"/>
      <c r="T242" s="162"/>
      <c r="U242" s="162"/>
      <c r="V242" s="162"/>
      <c r="W242" s="162"/>
      <c r="X242" s="167"/>
    </row>
    <row r="243" spans="1:24" ht="63">
      <c r="A243" s="167" t="s">
        <v>3892</v>
      </c>
      <c r="B243" s="183" t="s">
        <v>325</v>
      </c>
      <c r="C243" s="183"/>
      <c r="D243" s="183"/>
      <c r="E243" s="75"/>
      <c r="F243" s="169" t="s">
        <v>721</v>
      </c>
      <c r="G243" s="167">
        <v>2265006241</v>
      </c>
      <c r="H243" s="167">
        <v>226501001</v>
      </c>
      <c r="I243" s="182" t="s">
        <v>1335</v>
      </c>
      <c r="J243" s="167">
        <v>1634495101</v>
      </c>
      <c r="K243" s="169" t="s">
        <v>1333</v>
      </c>
      <c r="L243" s="171">
        <v>117313.24</v>
      </c>
      <c r="M243" s="167" t="s">
        <v>80</v>
      </c>
      <c r="N243" s="162"/>
      <c r="O243" s="168">
        <v>42675</v>
      </c>
      <c r="P243" s="168" t="s">
        <v>3422</v>
      </c>
      <c r="Q243" s="162"/>
      <c r="R243" s="162"/>
      <c r="S243" s="162"/>
      <c r="T243" s="162"/>
      <c r="U243" s="162"/>
      <c r="V243" s="162"/>
      <c r="W243" s="162"/>
      <c r="X243" s="167"/>
    </row>
    <row r="244" spans="1:24" ht="63">
      <c r="A244" s="167" t="s">
        <v>3893</v>
      </c>
      <c r="B244" s="183" t="s">
        <v>326</v>
      </c>
      <c r="C244" s="183"/>
      <c r="D244" s="183"/>
      <c r="E244" s="75"/>
      <c r="F244" s="169" t="s">
        <v>721</v>
      </c>
      <c r="G244" s="167">
        <v>2265006241</v>
      </c>
      <c r="H244" s="167">
        <v>226501001</v>
      </c>
      <c r="I244" s="182" t="s">
        <v>1335</v>
      </c>
      <c r="J244" s="167">
        <v>1634495101</v>
      </c>
      <c r="K244" s="169" t="s">
        <v>1333</v>
      </c>
      <c r="L244" s="171">
        <v>893538.11</v>
      </c>
      <c r="M244" s="167" t="s">
        <v>80</v>
      </c>
      <c r="N244" s="162"/>
      <c r="O244" s="168">
        <v>42675</v>
      </c>
      <c r="P244" s="168" t="s">
        <v>3422</v>
      </c>
      <c r="Q244" s="162"/>
      <c r="R244" s="162"/>
      <c r="S244" s="162"/>
      <c r="T244" s="162"/>
      <c r="U244" s="162"/>
      <c r="V244" s="162"/>
      <c r="W244" s="162"/>
      <c r="X244" s="167"/>
    </row>
    <row r="245" spans="1:24" ht="63">
      <c r="A245" s="167" t="s">
        <v>3894</v>
      </c>
      <c r="B245" s="183" t="s">
        <v>323</v>
      </c>
      <c r="C245" s="183"/>
      <c r="D245" s="183"/>
      <c r="E245" s="75"/>
      <c r="F245" s="169" t="s">
        <v>721</v>
      </c>
      <c r="G245" s="167">
        <v>2265006241</v>
      </c>
      <c r="H245" s="167">
        <v>226501001</v>
      </c>
      <c r="I245" s="182" t="s">
        <v>1335</v>
      </c>
      <c r="J245" s="167">
        <v>1634495101</v>
      </c>
      <c r="K245" s="169" t="s">
        <v>1333</v>
      </c>
      <c r="L245" s="171">
        <v>1533990.56</v>
      </c>
      <c r="M245" s="167" t="s">
        <v>80</v>
      </c>
      <c r="N245" s="162"/>
      <c r="O245" s="168">
        <v>42675</v>
      </c>
      <c r="P245" s="168" t="s">
        <v>3422</v>
      </c>
      <c r="Q245" s="162"/>
      <c r="R245" s="162"/>
      <c r="S245" s="162"/>
      <c r="T245" s="162"/>
      <c r="U245" s="162"/>
      <c r="V245" s="162"/>
      <c r="W245" s="162"/>
      <c r="X245" s="167"/>
    </row>
    <row r="246" spans="1:24" ht="63">
      <c r="A246" s="167" t="s">
        <v>3895</v>
      </c>
      <c r="B246" s="183" t="s">
        <v>327</v>
      </c>
      <c r="C246" s="183"/>
      <c r="D246" s="183"/>
      <c r="E246" s="75"/>
      <c r="F246" s="169" t="s">
        <v>721</v>
      </c>
      <c r="G246" s="167">
        <v>2265006241</v>
      </c>
      <c r="H246" s="167">
        <v>226501001</v>
      </c>
      <c r="I246" s="182" t="s">
        <v>1335</v>
      </c>
      <c r="J246" s="167">
        <v>1634495101</v>
      </c>
      <c r="K246" s="169" t="s">
        <v>1333</v>
      </c>
      <c r="L246" s="171">
        <v>126421.66</v>
      </c>
      <c r="M246" s="167" t="s">
        <v>80</v>
      </c>
      <c r="N246" s="162"/>
      <c r="O246" s="168">
        <v>42675</v>
      </c>
      <c r="P246" s="168" t="s">
        <v>3422</v>
      </c>
      <c r="Q246" s="162"/>
      <c r="R246" s="162"/>
      <c r="S246" s="162"/>
      <c r="T246" s="162"/>
      <c r="U246" s="162"/>
      <c r="V246" s="162"/>
      <c r="W246" s="162"/>
      <c r="X246" s="167"/>
    </row>
    <row r="247" spans="1:24" ht="63">
      <c r="A247" s="167" t="s">
        <v>3896</v>
      </c>
      <c r="B247" s="183" t="s">
        <v>306</v>
      </c>
      <c r="C247" s="183"/>
      <c r="D247" s="183"/>
      <c r="E247" s="75"/>
      <c r="F247" s="169" t="s">
        <v>721</v>
      </c>
      <c r="G247" s="167">
        <v>2265006241</v>
      </c>
      <c r="H247" s="167">
        <v>226501001</v>
      </c>
      <c r="I247" s="182" t="s">
        <v>1335</v>
      </c>
      <c r="J247" s="167">
        <v>1634495101</v>
      </c>
      <c r="K247" s="169" t="s">
        <v>1333</v>
      </c>
      <c r="L247" s="171">
        <v>56000</v>
      </c>
      <c r="M247" s="167" t="s">
        <v>80</v>
      </c>
      <c r="N247" s="162"/>
      <c r="O247" s="168">
        <v>42362</v>
      </c>
      <c r="P247" s="168" t="s">
        <v>3422</v>
      </c>
      <c r="Q247" s="162"/>
      <c r="R247" s="162"/>
      <c r="S247" s="162"/>
      <c r="T247" s="162"/>
      <c r="U247" s="162"/>
      <c r="V247" s="162"/>
      <c r="W247" s="162"/>
      <c r="X247" s="167"/>
    </row>
    <row r="248" spans="1:24" ht="63">
      <c r="A248" s="167" t="s">
        <v>3897</v>
      </c>
      <c r="B248" s="183" t="s">
        <v>328</v>
      </c>
      <c r="C248" s="183"/>
      <c r="D248" s="183"/>
      <c r="E248" s="75"/>
      <c r="F248" s="169" t="s">
        <v>721</v>
      </c>
      <c r="G248" s="167">
        <v>2265006241</v>
      </c>
      <c r="H248" s="167">
        <v>226501001</v>
      </c>
      <c r="I248" s="182" t="s">
        <v>1335</v>
      </c>
      <c r="J248" s="167">
        <v>1634495101</v>
      </c>
      <c r="K248" s="169" t="s">
        <v>1333</v>
      </c>
      <c r="L248" s="171">
        <v>98691.66</v>
      </c>
      <c r="M248" s="167" t="s">
        <v>80</v>
      </c>
      <c r="N248" s="162"/>
      <c r="O248" s="168">
        <v>42675</v>
      </c>
      <c r="P248" s="168" t="s">
        <v>3422</v>
      </c>
      <c r="Q248" s="162"/>
      <c r="R248" s="162"/>
      <c r="S248" s="162"/>
      <c r="T248" s="162"/>
      <c r="U248" s="162"/>
      <c r="V248" s="162"/>
      <c r="W248" s="162"/>
      <c r="X248" s="167"/>
    </row>
    <row r="249" spans="1:24" ht="63">
      <c r="A249" s="167" t="s">
        <v>3898</v>
      </c>
      <c r="B249" s="183" t="s">
        <v>329</v>
      </c>
      <c r="C249" s="183"/>
      <c r="D249" s="183"/>
      <c r="E249" s="75"/>
      <c r="F249" s="169" t="s">
        <v>721</v>
      </c>
      <c r="G249" s="167">
        <v>2265006241</v>
      </c>
      <c r="H249" s="167">
        <v>226501001</v>
      </c>
      <c r="I249" s="182" t="s">
        <v>1335</v>
      </c>
      <c r="J249" s="167">
        <v>1634495101</v>
      </c>
      <c r="K249" s="169" t="s">
        <v>1333</v>
      </c>
      <c r="L249" s="171">
        <v>392134.24</v>
      </c>
      <c r="M249" s="167" t="s">
        <v>80</v>
      </c>
      <c r="N249" s="162"/>
      <c r="O249" s="168">
        <v>42675</v>
      </c>
      <c r="P249" s="168" t="s">
        <v>3422</v>
      </c>
      <c r="Q249" s="162"/>
      <c r="R249" s="162"/>
      <c r="S249" s="162"/>
      <c r="T249" s="162"/>
      <c r="U249" s="162"/>
      <c r="V249" s="162"/>
      <c r="W249" s="162"/>
      <c r="X249" s="167"/>
    </row>
    <row r="250" spans="1:24" ht="63">
      <c r="A250" s="167" t="s">
        <v>3899</v>
      </c>
      <c r="B250" s="183" t="s">
        <v>330</v>
      </c>
      <c r="C250" s="183"/>
      <c r="D250" s="183"/>
      <c r="E250" s="75"/>
      <c r="F250" s="169" t="s">
        <v>721</v>
      </c>
      <c r="G250" s="167">
        <v>2265006241</v>
      </c>
      <c r="H250" s="167">
        <v>226501001</v>
      </c>
      <c r="I250" s="182" t="s">
        <v>1335</v>
      </c>
      <c r="J250" s="167">
        <v>1634495101</v>
      </c>
      <c r="K250" s="169" t="s">
        <v>1333</v>
      </c>
      <c r="L250" s="171">
        <v>97400</v>
      </c>
      <c r="M250" s="167" t="s">
        <v>80</v>
      </c>
      <c r="N250" s="162"/>
      <c r="O250" s="168">
        <v>42369</v>
      </c>
      <c r="P250" s="168" t="s">
        <v>3422</v>
      </c>
      <c r="Q250" s="162"/>
      <c r="R250" s="162"/>
      <c r="S250" s="162"/>
      <c r="T250" s="162"/>
      <c r="U250" s="162"/>
      <c r="V250" s="162"/>
      <c r="W250" s="162"/>
      <c r="X250" s="167"/>
    </row>
    <row r="251" spans="1:24" ht="63">
      <c r="A251" s="167" t="s">
        <v>3900</v>
      </c>
      <c r="B251" s="183" t="s">
        <v>331</v>
      </c>
      <c r="C251" s="183"/>
      <c r="D251" s="183"/>
      <c r="E251" s="75"/>
      <c r="F251" s="169" t="s">
        <v>721</v>
      </c>
      <c r="G251" s="167">
        <v>2265006241</v>
      </c>
      <c r="H251" s="167">
        <v>226501001</v>
      </c>
      <c r="I251" s="182" t="s">
        <v>1335</v>
      </c>
      <c r="J251" s="167">
        <v>1634495101</v>
      </c>
      <c r="K251" s="169" t="s">
        <v>1333</v>
      </c>
      <c r="L251" s="171">
        <v>162107.22</v>
      </c>
      <c r="M251" s="167" t="s">
        <v>80</v>
      </c>
      <c r="N251" s="162"/>
      <c r="O251" s="168">
        <v>42675</v>
      </c>
      <c r="P251" s="168" t="s">
        <v>3422</v>
      </c>
      <c r="Q251" s="162"/>
      <c r="R251" s="162"/>
      <c r="S251" s="162"/>
      <c r="T251" s="162"/>
      <c r="U251" s="162"/>
      <c r="V251" s="162"/>
      <c r="W251" s="162"/>
      <c r="X251" s="167"/>
    </row>
    <row r="252" spans="1:24" ht="63">
      <c r="A252" s="167" t="s">
        <v>3901</v>
      </c>
      <c r="B252" s="183" t="s">
        <v>332</v>
      </c>
      <c r="C252" s="183"/>
      <c r="D252" s="183"/>
      <c r="E252" s="75"/>
      <c r="F252" s="169" t="s">
        <v>721</v>
      </c>
      <c r="G252" s="167">
        <v>2265006241</v>
      </c>
      <c r="H252" s="167">
        <v>226501001</v>
      </c>
      <c r="I252" s="182" t="s">
        <v>1335</v>
      </c>
      <c r="J252" s="167">
        <v>1634495101</v>
      </c>
      <c r="K252" s="169" t="s">
        <v>1333</v>
      </c>
      <c r="L252" s="171">
        <v>151103.72</v>
      </c>
      <c r="M252" s="167" t="s">
        <v>80</v>
      </c>
      <c r="N252" s="162"/>
      <c r="O252" s="168">
        <v>42675</v>
      </c>
      <c r="P252" s="168" t="s">
        <v>3422</v>
      </c>
      <c r="Q252" s="162"/>
      <c r="R252" s="162"/>
      <c r="S252" s="162"/>
      <c r="T252" s="162"/>
      <c r="U252" s="162"/>
      <c r="V252" s="162"/>
      <c r="W252" s="162"/>
      <c r="X252" s="167"/>
    </row>
    <row r="253" spans="1:24" ht="63">
      <c r="A253" s="167" t="s">
        <v>3902</v>
      </c>
      <c r="B253" s="183" t="s">
        <v>333</v>
      </c>
      <c r="C253" s="183"/>
      <c r="D253" s="183"/>
      <c r="E253" s="75"/>
      <c r="F253" s="169" t="s">
        <v>721</v>
      </c>
      <c r="G253" s="167">
        <v>2265006241</v>
      </c>
      <c r="H253" s="167">
        <v>226501001</v>
      </c>
      <c r="I253" s="182" t="s">
        <v>1335</v>
      </c>
      <c r="J253" s="167">
        <v>1634495101</v>
      </c>
      <c r="K253" s="169" t="s">
        <v>1333</v>
      </c>
      <c r="L253" s="171">
        <v>162967.44</v>
      </c>
      <c r="M253" s="167" t="s">
        <v>80</v>
      </c>
      <c r="N253" s="162"/>
      <c r="O253" s="168">
        <v>42675</v>
      </c>
      <c r="P253" s="168" t="s">
        <v>3422</v>
      </c>
      <c r="Q253" s="162"/>
      <c r="R253" s="162"/>
      <c r="S253" s="162"/>
      <c r="T253" s="162"/>
      <c r="U253" s="162"/>
      <c r="V253" s="162"/>
      <c r="W253" s="162"/>
      <c r="X253" s="167"/>
    </row>
    <row r="254" spans="1:24" ht="63">
      <c r="A254" s="167" t="s">
        <v>3903</v>
      </c>
      <c r="B254" s="183" t="s">
        <v>334</v>
      </c>
      <c r="C254" s="183"/>
      <c r="D254" s="183"/>
      <c r="E254" s="75"/>
      <c r="F254" s="169" t="s">
        <v>721</v>
      </c>
      <c r="G254" s="167">
        <v>2265006241</v>
      </c>
      <c r="H254" s="167">
        <v>226501001</v>
      </c>
      <c r="I254" s="182" t="s">
        <v>1335</v>
      </c>
      <c r="J254" s="167">
        <v>1634495101</v>
      </c>
      <c r="K254" s="169" t="s">
        <v>1333</v>
      </c>
      <c r="L254" s="171">
        <v>66241.66</v>
      </c>
      <c r="M254" s="167" t="s">
        <v>80</v>
      </c>
      <c r="N254" s="162"/>
      <c r="O254" s="168">
        <v>42675</v>
      </c>
      <c r="P254" s="168" t="s">
        <v>3422</v>
      </c>
      <c r="Q254" s="162"/>
      <c r="R254" s="162"/>
      <c r="S254" s="162"/>
      <c r="T254" s="162"/>
      <c r="U254" s="162"/>
      <c r="V254" s="162"/>
      <c r="W254" s="162"/>
      <c r="X254" s="167"/>
    </row>
    <row r="255" spans="1:24" ht="63">
      <c r="A255" s="167" t="s">
        <v>3904</v>
      </c>
      <c r="B255" s="183" t="s">
        <v>335</v>
      </c>
      <c r="C255" s="183"/>
      <c r="D255" s="183"/>
      <c r="E255" s="75"/>
      <c r="F255" s="169" t="s">
        <v>721</v>
      </c>
      <c r="G255" s="167">
        <v>2265006241</v>
      </c>
      <c r="H255" s="167">
        <v>226501001</v>
      </c>
      <c r="I255" s="182" t="s">
        <v>1335</v>
      </c>
      <c r="J255" s="167">
        <v>1634495101</v>
      </c>
      <c r="K255" s="169" t="s">
        <v>1333</v>
      </c>
      <c r="L255" s="171">
        <v>400000</v>
      </c>
      <c r="M255" s="167" t="s">
        <v>80</v>
      </c>
      <c r="N255" s="162"/>
      <c r="O255" s="168">
        <v>42340</v>
      </c>
      <c r="P255" s="168" t="s">
        <v>3422</v>
      </c>
      <c r="Q255" s="162"/>
      <c r="R255" s="162"/>
      <c r="S255" s="162"/>
      <c r="T255" s="162"/>
      <c r="U255" s="162"/>
      <c r="V255" s="162"/>
      <c r="W255" s="162"/>
      <c r="X255" s="167"/>
    </row>
    <row r="256" spans="1:24" ht="47.25">
      <c r="A256" s="167" t="s">
        <v>3905</v>
      </c>
      <c r="B256" s="183" t="s">
        <v>660</v>
      </c>
      <c r="C256" s="183" t="s">
        <v>4072</v>
      </c>
      <c r="D256" s="183"/>
      <c r="E256" s="75"/>
      <c r="F256" s="169" t="s">
        <v>1268</v>
      </c>
      <c r="G256" s="167">
        <v>2265006989</v>
      </c>
      <c r="H256" s="167">
        <v>226501001</v>
      </c>
      <c r="I256" s="182" t="s">
        <v>1269</v>
      </c>
      <c r="J256" s="167">
        <v>1634467101</v>
      </c>
      <c r="K256" s="169" t="s">
        <v>1356</v>
      </c>
      <c r="L256" s="171">
        <v>674890.23</v>
      </c>
      <c r="M256" s="167" t="s">
        <v>80</v>
      </c>
      <c r="N256" s="168"/>
      <c r="O256" s="168">
        <v>42005</v>
      </c>
      <c r="P256" s="168" t="s">
        <v>3422</v>
      </c>
      <c r="Q256" s="168"/>
      <c r="R256" s="168"/>
      <c r="S256" s="168"/>
      <c r="T256" s="168"/>
      <c r="U256" s="168"/>
      <c r="V256" s="168"/>
      <c r="W256" s="168"/>
      <c r="X256" s="167"/>
    </row>
    <row r="257" spans="1:24" ht="47.25">
      <c r="A257" s="167" t="s">
        <v>3906</v>
      </c>
      <c r="B257" s="183" t="s">
        <v>602</v>
      </c>
      <c r="C257" s="183" t="s">
        <v>4073</v>
      </c>
      <c r="D257" s="183"/>
      <c r="E257" s="75"/>
      <c r="F257" s="169" t="s">
        <v>1268</v>
      </c>
      <c r="G257" s="167">
        <v>2265006989</v>
      </c>
      <c r="H257" s="167">
        <v>226501001</v>
      </c>
      <c r="I257" s="182" t="s">
        <v>1269</v>
      </c>
      <c r="J257" s="167">
        <v>1634467101</v>
      </c>
      <c r="K257" s="169" t="s">
        <v>1356</v>
      </c>
      <c r="L257" s="171">
        <v>815000</v>
      </c>
      <c r="M257" s="167" t="s">
        <v>80</v>
      </c>
      <c r="N257" s="168"/>
      <c r="O257" s="168">
        <v>42005</v>
      </c>
      <c r="P257" s="168" t="s">
        <v>3422</v>
      </c>
      <c r="Q257" s="168"/>
      <c r="R257" s="168"/>
      <c r="S257" s="168"/>
      <c r="T257" s="168"/>
      <c r="U257" s="168"/>
      <c r="V257" s="168"/>
      <c r="W257" s="168"/>
      <c r="X257" s="167"/>
    </row>
    <row r="258" spans="1:24" ht="47.25">
      <c r="A258" s="167" t="s">
        <v>3907</v>
      </c>
      <c r="B258" s="183" t="s">
        <v>336</v>
      </c>
      <c r="C258" s="183" t="s">
        <v>4074</v>
      </c>
      <c r="D258" s="183"/>
      <c r="E258" s="75"/>
      <c r="F258" s="169" t="s">
        <v>1268</v>
      </c>
      <c r="G258" s="167">
        <v>2265006989</v>
      </c>
      <c r="H258" s="167">
        <v>226501001</v>
      </c>
      <c r="I258" s="182" t="s">
        <v>1269</v>
      </c>
      <c r="J258" s="167">
        <v>1634467101</v>
      </c>
      <c r="K258" s="169" t="s">
        <v>1356</v>
      </c>
      <c r="L258" s="171">
        <v>70657</v>
      </c>
      <c r="M258" s="167" t="s">
        <v>80</v>
      </c>
      <c r="N258" s="168"/>
      <c r="O258" s="168">
        <v>42005</v>
      </c>
      <c r="P258" s="168" t="s">
        <v>3422</v>
      </c>
      <c r="Q258" s="168"/>
      <c r="R258" s="168"/>
      <c r="S258" s="168"/>
      <c r="T258" s="168"/>
      <c r="U258" s="168"/>
      <c r="V258" s="168"/>
      <c r="W258" s="168"/>
      <c r="X258" s="167"/>
    </row>
    <row r="259" spans="1:24" ht="47.25">
      <c r="A259" s="167" t="s">
        <v>3908</v>
      </c>
      <c r="B259" s="183" t="s">
        <v>349</v>
      </c>
      <c r="C259" s="183" t="s">
        <v>4075</v>
      </c>
      <c r="D259" s="183"/>
      <c r="E259" s="75"/>
      <c r="F259" s="169" t="s">
        <v>1268</v>
      </c>
      <c r="G259" s="167">
        <v>2265006989</v>
      </c>
      <c r="H259" s="167">
        <v>226501001</v>
      </c>
      <c r="I259" s="182" t="s">
        <v>1269</v>
      </c>
      <c r="J259" s="167">
        <v>1634467101</v>
      </c>
      <c r="K259" s="169" t="s">
        <v>1356</v>
      </c>
      <c r="L259" s="171">
        <v>72550</v>
      </c>
      <c r="M259" s="167" t="s">
        <v>80</v>
      </c>
      <c r="N259" s="167"/>
      <c r="O259" s="167"/>
      <c r="P259" s="168" t="s">
        <v>3422</v>
      </c>
      <c r="Q259" s="167"/>
      <c r="R259" s="167"/>
      <c r="S259" s="167"/>
      <c r="T259" s="167"/>
      <c r="U259" s="167"/>
      <c r="V259" s="167"/>
      <c r="W259" s="167"/>
      <c r="X259" s="167"/>
    </row>
    <row r="260" spans="1:24" ht="47.25">
      <c r="A260" s="167" t="s">
        <v>3909</v>
      </c>
      <c r="B260" s="183" t="s">
        <v>337</v>
      </c>
      <c r="C260" s="183" t="s">
        <v>4079</v>
      </c>
      <c r="D260" s="183"/>
      <c r="E260" s="75"/>
      <c r="F260" s="169" t="s">
        <v>1268</v>
      </c>
      <c r="G260" s="167">
        <v>2265006989</v>
      </c>
      <c r="H260" s="167">
        <v>226501001</v>
      </c>
      <c r="I260" s="182" t="s">
        <v>1269</v>
      </c>
      <c r="J260" s="167">
        <v>1634467101</v>
      </c>
      <c r="K260" s="169" t="s">
        <v>1356</v>
      </c>
      <c r="L260" s="171">
        <v>329599.86</v>
      </c>
      <c r="M260" s="167" t="s">
        <v>80</v>
      </c>
      <c r="N260" s="168"/>
      <c r="O260" s="168">
        <v>42005</v>
      </c>
      <c r="P260" s="168" t="s">
        <v>3422</v>
      </c>
      <c r="Q260" s="168"/>
      <c r="R260" s="168"/>
      <c r="S260" s="168"/>
      <c r="T260" s="168"/>
      <c r="U260" s="168"/>
      <c r="V260" s="168"/>
      <c r="W260" s="168"/>
      <c r="X260" s="167"/>
    </row>
    <row r="261" spans="1:24" ht="47.25">
      <c r="A261" s="167" t="s">
        <v>3910</v>
      </c>
      <c r="B261" s="183" t="s">
        <v>338</v>
      </c>
      <c r="C261" s="183" t="s">
        <v>4076</v>
      </c>
      <c r="D261" s="183"/>
      <c r="E261" s="75"/>
      <c r="F261" s="169" t="s">
        <v>1268</v>
      </c>
      <c r="G261" s="167">
        <v>2265006989</v>
      </c>
      <c r="H261" s="167">
        <v>226501001</v>
      </c>
      <c r="I261" s="182" t="s">
        <v>1269</v>
      </c>
      <c r="J261" s="167">
        <v>1634467101</v>
      </c>
      <c r="K261" s="169" t="s">
        <v>1356</v>
      </c>
      <c r="L261" s="171">
        <v>88265.33</v>
      </c>
      <c r="M261" s="167" t="s">
        <v>80</v>
      </c>
      <c r="N261" s="168"/>
      <c r="O261" s="168">
        <v>42005</v>
      </c>
      <c r="P261" s="168" t="s">
        <v>3422</v>
      </c>
      <c r="Q261" s="168"/>
      <c r="R261" s="168"/>
      <c r="S261" s="168"/>
      <c r="T261" s="168"/>
      <c r="U261" s="168"/>
      <c r="V261" s="168"/>
      <c r="W261" s="168"/>
      <c r="X261" s="167"/>
    </row>
    <row r="262" spans="1:24" ht="47.25">
      <c r="A262" s="167" t="s">
        <v>3911</v>
      </c>
      <c r="B262" s="183" t="s">
        <v>339</v>
      </c>
      <c r="C262" s="183" t="s">
        <v>4080</v>
      </c>
      <c r="D262" s="183"/>
      <c r="E262" s="75"/>
      <c r="F262" s="169" t="s">
        <v>1268</v>
      </c>
      <c r="G262" s="167">
        <v>2265006989</v>
      </c>
      <c r="H262" s="167">
        <v>226501001</v>
      </c>
      <c r="I262" s="182" t="s">
        <v>1269</v>
      </c>
      <c r="J262" s="167">
        <v>1634467101</v>
      </c>
      <c r="K262" s="169" t="s">
        <v>1356</v>
      </c>
      <c r="L262" s="171">
        <v>85000</v>
      </c>
      <c r="M262" s="167" t="s">
        <v>80</v>
      </c>
      <c r="N262" s="168"/>
      <c r="O262" s="168">
        <v>42005</v>
      </c>
      <c r="P262" s="168" t="s">
        <v>3422</v>
      </c>
      <c r="Q262" s="168"/>
      <c r="R262" s="168"/>
      <c r="S262" s="168"/>
      <c r="T262" s="168"/>
      <c r="U262" s="168"/>
      <c r="V262" s="168"/>
      <c r="W262" s="168"/>
      <c r="X262" s="167"/>
    </row>
    <row r="263" spans="1:24" ht="47.25">
      <c r="A263" s="167" t="s">
        <v>3912</v>
      </c>
      <c r="B263" s="183" t="s">
        <v>661</v>
      </c>
      <c r="C263" s="183" t="s">
        <v>4077</v>
      </c>
      <c r="D263" s="183"/>
      <c r="E263" s="75"/>
      <c r="F263" s="169" t="s">
        <v>1268</v>
      </c>
      <c r="G263" s="167">
        <v>2265006989</v>
      </c>
      <c r="H263" s="167">
        <v>226501001</v>
      </c>
      <c r="I263" s="182" t="s">
        <v>1269</v>
      </c>
      <c r="J263" s="167">
        <v>1634467101</v>
      </c>
      <c r="K263" s="169" t="s">
        <v>1356</v>
      </c>
      <c r="L263" s="171">
        <v>69986</v>
      </c>
      <c r="M263" s="167" t="s">
        <v>80</v>
      </c>
      <c r="N263" s="168"/>
      <c r="O263" s="168">
        <v>42005</v>
      </c>
      <c r="P263" s="168" t="s">
        <v>3422</v>
      </c>
      <c r="Q263" s="168"/>
      <c r="R263" s="168"/>
      <c r="S263" s="168"/>
      <c r="T263" s="168"/>
      <c r="U263" s="168"/>
      <c r="V263" s="168"/>
      <c r="W263" s="168"/>
      <c r="X263" s="167"/>
    </row>
    <row r="264" spans="1:24" ht="47.25">
      <c r="A264" s="167" t="s">
        <v>3913</v>
      </c>
      <c r="B264" s="183" t="s">
        <v>661</v>
      </c>
      <c r="C264" s="183" t="s">
        <v>4081</v>
      </c>
      <c r="D264" s="183"/>
      <c r="E264" s="75"/>
      <c r="F264" s="169" t="s">
        <v>1268</v>
      </c>
      <c r="G264" s="167">
        <v>2265006989</v>
      </c>
      <c r="H264" s="167">
        <v>226501001</v>
      </c>
      <c r="I264" s="182" t="s">
        <v>1269</v>
      </c>
      <c r="J264" s="167">
        <v>1634467101</v>
      </c>
      <c r="K264" s="169" t="s">
        <v>1356</v>
      </c>
      <c r="L264" s="171">
        <v>69986</v>
      </c>
      <c r="M264" s="167" t="s">
        <v>80</v>
      </c>
      <c r="N264" s="168"/>
      <c r="O264" s="168">
        <v>42005</v>
      </c>
      <c r="P264" s="168" t="s">
        <v>3422</v>
      </c>
      <c r="Q264" s="168"/>
      <c r="R264" s="168"/>
      <c r="S264" s="168"/>
      <c r="T264" s="168"/>
      <c r="U264" s="168"/>
      <c r="V264" s="168"/>
      <c r="W264" s="168"/>
      <c r="X264" s="167"/>
    </row>
    <row r="265" spans="1:24" ht="47.25">
      <c r="A265" s="167" t="s">
        <v>3914</v>
      </c>
      <c r="B265" s="183" t="s">
        <v>662</v>
      </c>
      <c r="C265" s="183" t="s">
        <v>4081</v>
      </c>
      <c r="D265" s="183"/>
      <c r="E265" s="75"/>
      <c r="F265" s="169" t="s">
        <v>1268</v>
      </c>
      <c r="G265" s="167">
        <v>2265006989</v>
      </c>
      <c r="H265" s="167">
        <v>226501001</v>
      </c>
      <c r="I265" s="182" t="s">
        <v>1269</v>
      </c>
      <c r="J265" s="167">
        <v>1634467101</v>
      </c>
      <c r="K265" s="169" t="s">
        <v>1356</v>
      </c>
      <c r="L265" s="171">
        <v>69986</v>
      </c>
      <c r="M265" s="167" t="s">
        <v>80</v>
      </c>
      <c r="N265" s="168"/>
      <c r="O265" s="168">
        <v>42005</v>
      </c>
      <c r="P265" s="168" t="s">
        <v>3422</v>
      </c>
      <c r="Q265" s="168"/>
      <c r="R265" s="168"/>
      <c r="S265" s="168"/>
      <c r="T265" s="168"/>
      <c r="U265" s="168"/>
      <c r="V265" s="168"/>
      <c r="W265" s="168"/>
      <c r="X265" s="167"/>
    </row>
    <row r="266" spans="1:24" ht="47.25">
      <c r="A266" s="167" t="s">
        <v>3915</v>
      </c>
      <c r="B266" s="183" t="s">
        <v>663</v>
      </c>
      <c r="C266" s="183" t="s">
        <v>4078</v>
      </c>
      <c r="D266" s="183"/>
      <c r="E266" s="75"/>
      <c r="F266" s="169" t="s">
        <v>1268</v>
      </c>
      <c r="G266" s="167">
        <v>2265006989</v>
      </c>
      <c r="H266" s="167">
        <v>226501001</v>
      </c>
      <c r="I266" s="182" t="s">
        <v>1269</v>
      </c>
      <c r="J266" s="167">
        <v>1634467101</v>
      </c>
      <c r="K266" s="169" t="s">
        <v>1356</v>
      </c>
      <c r="L266" s="171">
        <v>51665.15</v>
      </c>
      <c r="M266" s="167" t="s">
        <v>80</v>
      </c>
      <c r="N266" s="168"/>
      <c r="O266" s="168">
        <v>42005</v>
      </c>
      <c r="P266" s="168" t="s">
        <v>3422</v>
      </c>
      <c r="Q266" s="168"/>
      <c r="R266" s="168"/>
      <c r="S266" s="168"/>
      <c r="T266" s="168"/>
      <c r="U266" s="168"/>
      <c r="V266" s="168"/>
      <c r="W266" s="168"/>
      <c r="X266" s="167"/>
    </row>
    <row r="267" spans="1:24" ht="47.25">
      <c r="A267" s="167" t="s">
        <v>3916</v>
      </c>
      <c r="B267" s="183" t="s">
        <v>664</v>
      </c>
      <c r="C267" s="183" t="s">
        <v>4082</v>
      </c>
      <c r="D267" s="183"/>
      <c r="E267" s="75"/>
      <c r="F267" s="169" t="s">
        <v>1268</v>
      </c>
      <c r="G267" s="167">
        <v>2265006989</v>
      </c>
      <c r="H267" s="167">
        <v>226501001</v>
      </c>
      <c r="I267" s="182" t="s">
        <v>1269</v>
      </c>
      <c r="J267" s="167">
        <v>1634467101</v>
      </c>
      <c r="K267" s="169" t="s">
        <v>1356</v>
      </c>
      <c r="L267" s="171">
        <v>100366.92</v>
      </c>
      <c r="M267" s="167" t="s">
        <v>80</v>
      </c>
      <c r="N267" s="121"/>
      <c r="O267" s="167"/>
      <c r="P267" s="168" t="s">
        <v>3422</v>
      </c>
      <c r="Q267" s="121"/>
      <c r="R267" s="121"/>
      <c r="S267" s="121"/>
      <c r="T267" s="121"/>
      <c r="U267" s="121"/>
      <c r="V267" s="121"/>
      <c r="W267" s="121"/>
      <c r="X267" s="167"/>
    </row>
    <row r="268" spans="1:24" ht="47.25">
      <c r="A268" s="167" t="s">
        <v>3917</v>
      </c>
      <c r="B268" s="183" t="s">
        <v>346</v>
      </c>
      <c r="C268" s="183" t="s">
        <v>4083</v>
      </c>
      <c r="D268" s="183"/>
      <c r="E268" s="75"/>
      <c r="F268" s="169" t="s">
        <v>1268</v>
      </c>
      <c r="G268" s="167">
        <v>2265006989</v>
      </c>
      <c r="H268" s="167">
        <v>226501001</v>
      </c>
      <c r="I268" s="182" t="s">
        <v>1269</v>
      </c>
      <c r="J268" s="167">
        <v>1634467101</v>
      </c>
      <c r="K268" s="169" t="s">
        <v>1356</v>
      </c>
      <c r="L268" s="171">
        <v>270223.07</v>
      </c>
      <c r="M268" s="167" t="s">
        <v>80</v>
      </c>
      <c r="N268" s="168"/>
      <c r="O268" s="168">
        <v>42005</v>
      </c>
      <c r="P268" s="168" t="s">
        <v>3422</v>
      </c>
      <c r="Q268" s="168"/>
      <c r="R268" s="168"/>
      <c r="S268" s="168"/>
      <c r="T268" s="168"/>
      <c r="U268" s="168"/>
      <c r="V268" s="168"/>
      <c r="W268" s="168"/>
      <c r="X268" s="167"/>
    </row>
    <row r="269" spans="1:24" ht="47.25">
      <c r="A269" s="167" t="s">
        <v>3918</v>
      </c>
      <c r="B269" s="183" t="s">
        <v>341</v>
      </c>
      <c r="C269" s="183" t="s">
        <v>3950</v>
      </c>
      <c r="D269" s="183"/>
      <c r="E269" s="75"/>
      <c r="F269" s="169" t="s">
        <v>1268</v>
      </c>
      <c r="G269" s="167">
        <v>2265006989</v>
      </c>
      <c r="H269" s="167">
        <v>226501001</v>
      </c>
      <c r="I269" s="182" t="s">
        <v>1269</v>
      </c>
      <c r="J269" s="167">
        <v>1634467101</v>
      </c>
      <c r="K269" s="169" t="s">
        <v>1356</v>
      </c>
      <c r="L269" s="171">
        <v>317830</v>
      </c>
      <c r="M269" s="167" t="s">
        <v>80</v>
      </c>
      <c r="N269" s="168"/>
      <c r="O269" s="168">
        <v>42005</v>
      </c>
      <c r="P269" s="168" t="s">
        <v>3422</v>
      </c>
      <c r="Q269" s="168"/>
      <c r="R269" s="168"/>
      <c r="S269" s="168"/>
      <c r="T269" s="168"/>
      <c r="U269" s="168"/>
      <c r="V269" s="168"/>
      <c r="W269" s="168"/>
      <c r="X269" s="167"/>
    </row>
    <row r="270" spans="1:24" ht="47.25">
      <c r="A270" s="167" t="s">
        <v>3919</v>
      </c>
      <c r="B270" s="183" t="s">
        <v>342</v>
      </c>
      <c r="C270" s="183" t="s">
        <v>4084</v>
      </c>
      <c r="D270" s="183"/>
      <c r="E270" s="75"/>
      <c r="F270" s="169" t="s">
        <v>1268</v>
      </c>
      <c r="G270" s="167">
        <v>2265006989</v>
      </c>
      <c r="H270" s="167">
        <v>226501001</v>
      </c>
      <c r="I270" s="182" t="s">
        <v>1269</v>
      </c>
      <c r="J270" s="167">
        <v>1634467101</v>
      </c>
      <c r="K270" s="169" t="s">
        <v>1356</v>
      </c>
      <c r="L270" s="171">
        <v>51800</v>
      </c>
      <c r="M270" s="167" t="s">
        <v>80</v>
      </c>
      <c r="N270" s="168"/>
      <c r="O270" s="168">
        <v>42005</v>
      </c>
      <c r="P270" s="168" t="s">
        <v>3422</v>
      </c>
      <c r="Q270" s="168"/>
      <c r="R270" s="168"/>
      <c r="S270" s="168"/>
      <c r="T270" s="168"/>
      <c r="U270" s="168"/>
      <c r="V270" s="168"/>
      <c r="W270" s="168"/>
      <c r="X270" s="167"/>
    </row>
    <row r="271" spans="1:24" ht="47.25">
      <c r="A271" s="167" t="s">
        <v>3920</v>
      </c>
      <c r="B271" s="183" t="s">
        <v>665</v>
      </c>
      <c r="C271" s="183" t="s">
        <v>3950</v>
      </c>
      <c r="D271" s="183"/>
      <c r="E271" s="75"/>
      <c r="F271" s="169" t="s">
        <v>1268</v>
      </c>
      <c r="G271" s="167">
        <v>2265006989</v>
      </c>
      <c r="H271" s="167">
        <v>226501001</v>
      </c>
      <c r="I271" s="182" t="s">
        <v>1269</v>
      </c>
      <c r="J271" s="167">
        <v>1634467101</v>
      </c>
      <c r="K271" s="169" t="s">
        <v>1356</v>
      </c>
      <c r="L271" s="171">
        <v>291286.25</v>
      </c>
      <c r="M271" s="167" t="s">
        <v>80</v>
      </c>
      <c r="N271" s="168"/>
      <c r="O271" s="168">
        <v>42005</v>
      </c>
      <c r="P271" s="168" t="s">
        <v>3422</v>
      </c>
      <c r="Q271" s="168"/>
      <c r="R271" s="168"/>
      <c r="S271" s="168"/>
      <c r="T271" s="168"/>
      <c r="U271" s="168"/>
      <c r="V271" s="168"/>
      <c r="W271" s="168"/>
      <c r="X271" s="167"/>
    </row>
    <row r="272" spans="1:24" ht="47.25">
      <c r="A272" s="167" t="s">
        <v>3921</v>
      </c>
      <c r="B272" s="183" t="s">
        <v>666</v>
      </c>
      <c r="C272" s="183" t="s">
        <v>4085</v>
      </c>
      <c r="D272" s="183"/>
      <c r="E272" s="75"/>
      <c r="F272" s="169" t="s">
        <v>1268</v>
      </c>
      <c r="G272" s="167">
        <v>2265006989</v>
      </c>
      <c r="H272" s="167">
        <v>226501001</v>
      </c>
      <c r="I272" s="182" t="s">
        <v>1269</v>
      </c>
      <c r="J272" s="167">
        <v>1634467101</v>
      </c>
      <c r="K272" s="169" t="s">
        <v>1356</v>
      </c>
      <c r="L272" s="171">
        <v>328407.03999999998</v>
      </c>
      <c r="M272" s="167" t="s">
        <v>80</v>
      </c>
      <c r="N272" s="168"/>
      <c r="O272" s="168">
        <v>42005</v>
      </c>
      <c r="P272" s="168" t="s">
        <v>3422</v>
      </c>
      <c r="Q272" s="168"/>
      <c r="R272" s="168"/>
      <c r="S272" s="168"/>
      <c r="T272" s="168"/>
      <c r="U272" s="168"/>
      <c r="V272" s="168"/>
      <c r="W272" s="168"/>
      <c r="X272" s="167"/>
    </row>
    <row r="273" spans="1:24" ht="47.25">
      <c r="A273" s="167" t="s">
        <v>3922</v>
      </c>
      <c r="B273" s="183" t="s">
        <v>667</v>
      </c>
      <c r="C273" s="183" t="s">
        <v>4086</v>
      </c>
      <c r="D273" s="183"/>
      <c r="E273" s="75"/>
      <c r="F273" s="169" t="s">
        <v>1268</v>
      </c>
      <c r="G273" s="167">
        <v>2265006989</v>
      </c>
      <c r="H273" s="167">
        <v>226501001</v>
      </c>
      <c r="I273" s="182" t="s">
        <v>1269</v>
      </c>
      <c r="J273" s="167">
        <v>1634467101</v>
      </c>
      <c r="K273" s="169" t="s">
        <v>1356</v>
      </c>
      <c r="L273" s="171">
        <v>467787.24</v>
      </c>
      <c r="M273" s="167" t="s">
        <v>80</v>
      </c>
      <c r="N273" s="168"/>
      <c r="O273" s="168">
        <v>42005</v>
      </c>
      <c r="P273" s="168" t="s">
        <v>3422</v>
      </c>
      <c r="Q273" s="168"/>
      <c r="R273" s="168"/>
      <c r="S273" s="168"/>
      <c r="T273" s="168"/>
      <c r="U273" s="168"/>
      <c r="V273" s="168"/>
      <c r="W273" s="168"/>
      <c r="X273" s="167"/>
    </row>
    <row r="274" spans="1:24" ht="47.25">
      <c r="A274" s="167" t="s">
        <v>3923</v>
      </c>
      <c r="B274" s="183" t="s">
        <v>347</v>
      </c>
      <c r="C274" s="183"/>
      <c r="D274" s="183"/>
      <c r="E274" s="75"/>
      <c r="F274" s="169" t="s">
        <v>1268</v>
      </c>
      <c r="G274" s="167">
        <v>2265006989</v>
      </c>
      <c r="H274" s="167">
        <v>226501001</v>
      </c>
      <c r="I274" s="182" t="s">
        <v>1269</v>
      </c>
      <c r="J274" s="167">
        <v>1634467101</v>
      </c>
      <c r="K274" s="169" t="s">
        <v>1356</v>
      </c>
      <c r="L274" s="171">
        <v>65000</v>
      </c>
      <c r="M274" s="167" t="s">
        <v>80</v>
      </c>
      <c r="N274" s="168"/>
      <c r="O274" s="168">
        <v>42005</v>
      </c>
      <c r="P274" s="168" t="s">
        <v>3422</v>
      </c>
      <c r="Q274" s="168"/>
      <c r="R274" s="168"/>
      <c r="S274" s="168"/>
      <c r="T274" s="168"/>
      <c r="U274" s="168"/>
      <c r="V274" s="168"/>
      <c r="W274" s="168"/>
      <c r="X274" s="167"/>
    </row>
    <row r="275" spans="1:24" ht="47.25">
      <c r="A275" s="167" t="s">
        <v>3924</v>
      </c>
      <c r="B275" s="183" t="s">
        <v>348</v>
      </c>
      <c r="C275" s="183" t="s">
        <v>4087</v>
      </c>
      <c r="D275" s="183"/>
      <c r="E275" s="75"/>
      <c r="F275" s="169" t="s">
        <v>1268</v>
      </c>
      <c r="G275" s="167">
        <v>2265006989</v>
      </c>
      <c r="H275" s="167">
        <v>226501001</v>
      </c>
      <c r="I275" s="182" t="s">
        <v>1269</v>
      </c>
      <c r="J275" s="167">
        <v>1634467101</v>
      </c>
      <c r="K275" s="169" t="s">
        <v>1356</v>
      </c>
      <c r="L275" s="171">
        <v>79600</v>
      </c>
      <c r="M275" s="167" t="s">
        <v>80</v>
      </c>
      <c r="N275" s="168"/>
      <c r="O275" s="168">
        <v>42005</v>
      </c>
      <c r="P275" s="168" t="s">
        <v>3422</v>
      </c>
      <c r="Q275" s="168"/>
      <c r="R275" s="168"/>
      <c r="S275" s="168"/>
      <c r="T275" s="168"/>
      <c r="U275" s="168"/>
      <c r="V275" s="168"/>
      <c r="W275" s="168"/>
      <c r="X275" s="167"/>
    </row>
    <row r="276" spans="1:24" ht="63">
      <c r="A276" s="167" t="s">
        <v>3925</v>
      </c>
      <c r="B276" s="183" t="s">
        <v>668</v>
      </c>
      <c r="C276" s="183" t="s">
        <v>4073</v>
      </c>
      <c r="D276" s="183"/>
      <c r="E276" s="75"/>
      <c r="F276" s="169" t="s">
        <v>1268</v>
      </c>
      <c r="G276" s="167">
        <v>2265006989</v>
      </c>
      <c r="H276" s="167">
        <v>226501001</v>
      </c>
      <c r="I276" s="182" t="s">
        <v>1269</v>
      </c>
      <c r="J276" s="167">
        <v>1634467101</v>
      </c>
      <c r="K276" s="169" t="s">
        <v>1356</v>
      </c>
      <c r="L276" s="171">
        <v>268150</v>
      </c>
      <c r="M276" s="167" t="s">
        <v>80</v>
      </c>
      <c r="N276" s="168"/>
      <c r="O276" s="168">
        <v>43529</v>
      </c>
      <c r="P276" s="168" t="s">
        <v>3422</v>
      </c>
      <c r="Q276" s="168"/>
      <c r="R276" s="168"/>
      <c r="S276" s="168"/>
      <c r="T276" s="168"/>
      <c r="U276" s="168"/>
      <c r="V276" s="168"/>
      <c r="W276" s="168"/>
      <c r="X276" s="167"/>
    </row>
    <row r="277" spans="1:24" ht="63">
      <c r="A277" s="167" t="s">
        <v>3926</v>
      </c>
      <c r="B277" s="183" t="s">
        <v>669</v>
      </c>
      <c r="C277" s="183" t="s">
        <v>4089</v>
      </c>
      <c r="D277" s="183"/>
      <c r="E277" s="75"/>
      <c r="F277" s="169" t="s">
        <v>1268</v>
      </c>
      <c r="G277" s="167">
        <v>2265006989</v>
      </c>
      <c r="H277" s="167">
        <v>226501001</v>
      </c>
      <c r="I277" s="182" t="s">
        <v>1269</v>
      </c>
      <c r="J277" s="167">
        <v>1634467101</v>
      </c>
      <c r="K277" s="169" t="s">
        <v>1356</v>
      </c>
      <c r="L277" s="171">
        <v>53700</v>
      </c>
      <c r="M277" s="167" t="s">
        <v>80</v>
      </c>
      <c r="N277" s="168"/>
      <c r="O277" s="168"/>
      <c r="P277" s="168" t="s">
        <v>3422</v>
      </c>
      <c r="Q277" s="168"/>
      <c r="R277" s="168"/>
      <c r="S277" s="168"/>
      <c r="T277" s="168"/>
      <c r="U277" s="168"/>
      <c r="V277" s="168"/>
      <c r="W277" s="168"/>
      <c r="X277" s="167"/>
    </row>
    <row r="278" spans="1:24" ht="47.25">
      <c r="A278" s="167" t="s">
        <v>3927</v>
      </c>
      <c r="B278" s="183" t="s">
        <v>674</v>
      </c>
      <c r="C278" s="183" t="s">
        <v>4090</v>
      </c>
      <c r="D278" s="183"/>
      <c r="E278" s="75"/>
      <c r="F278" s="169" t="s">
        <v>1268</v>
      </c>
      <c r="G278" s="167">
        <v>2265006989</v>
      </c>
      <c r="H278" s="167">
        <v>226501001</v>
      </c>
      <c r="I278" s="182" t="s">
        <v>1269</v>
      </c>
      <c r="J278" s="167">
        <v>1634467101</v>
      </c>
      <c r="K278" s="169" t="s">
        <v>1356</v>
      </c>
      <c r="L278" s="171">
        <v>153200</v>
      </c>
      <c r="M278" s="167" t="s">
        <v>80</v>
      </c>
      <c r="N278" s="168"/>
      <c r="O278" s="168"/>
      <c r="P278" s="168" t="s">
        <v>3422</v>
      </c>
      <c r="Q278" s="168"/>
      <c r="R278" s="168"/>
      <c r="S278" s="168"/>
      <c r="T278" s="168"/>
      <c r="U278" s="168"/>
      <c r="V278" s="168"/>
      <c r="W278" s="168"/>
      <c r="X278" s="167"/>
    </row>
    <row r="279" spans="1:24" ht="47.25">
      <c r="A279" s="167" t="s">
        <v>3928</v>
      </c>
      <c r="B279" s="183" t="s">
        <v>675</v>
      </c>
      <c r="C279" s="183" t="s">
        <v>4091</v>
      </c>
      <c r="D279" s="183"/>
      <c r="E279" s="75"/>
      <c r="F279" s="169" t="s">
        <v>1268</v>
      </c>
      <c r="G279" s="167">
        <v>2265006989</v>
      </c>
      <c r="H279" s="167">
        <v>226501001</v>
      </c>
      <c r="I279" s="182" t="s">
        <v>1269</v>
      </c>
      <c r="J279" s="167">
        <v>1634467101</v>
      </c>
      <c r="K279" s="169" t="s">
        <v>1356</v>
      </c>
      <c r="L279" s="171">
        <v>69500</v>
      </c>
      <c r="M279" s="167" t="s">
        <v>80</v>
      </c>
      <c r="N279" s="168"/>
      <c r="O279" s="168"/>
      <c r="P279" s="168" t="s">
        <v>3422</v>
      </c>
      <c r="Q279" s="168"/>
      <c r="R279" s="168"/>
      <c r="S279" s="168"/>
      <c r="T279" s="168"/>
      <c r="U279" s="168"/>
      <c r="V279" s="168"/>
      <c r="W279" s="168"/>
      <c r="X279" s="167"/>
    </row>
    <row r="280" spans="1:24" ht="47.25">
      <c r="A280" s="167" t="s">
        <v>3929</v>
      </c>
      <c r="B280" s="183" t="s">
        <v>343</v>
      </c>
      <c r="C280" s="183" t="s">
        <v>4088</v>
      </c>
      <c r="D280" s="183"/>
      <c r="E280" s="167" t="s">
        <v>3645</v>
      </c>
      <c r="F280" s="169" t="s">
        <v>1298</v>
      </c>
      <c r="G280" s="169"/>
      <c r="H280" s="169"/>
      <c r="I280" s="182"/>
      <c r="J280" s="182" t="s">
        <v>1696</v>
      </c>
      <c r="K280" s="169" t="s">
        <v>1697</v>
      </c>
      <c r="L280" s="171">
        <v>153502.38</v>
      </c>
      <c r="M280" s="167"/>
      <c r="N280" s="168"/>
      <c r="O280" s="168">
        <v>42081</v>
      </c>
      <c r="P280" s="168"/>
      <c r="Q280" s="168"/>
      <c r="R280" s="168"/>
      <c r="S280" s="168"/>
      <c r="T280" s="168"/>
      <c r="U280" s="168"/>
      <c r="V280" s="168"/>
      <c r="W280" s="168"/>
      <c r="X280" s="167"/>
    </row>
    <row r="281" spans="1:24" ht="18.75" customHeight="1">
      <c r="A281" s="221" t="s">
        <v>3930</v>
      </c>
      <c r="B281" s="183" t="s">
        <v>507</v>
      </c>
      <c r="C281" s="183"/>
      <c r="D281" s="183"/>
      <c r="E281" s="232" t="s">
        <v>3662</v>
      </c>
      <c r="F281" s="222" t="s">
        <v>1298</v>
      </c>
      <c r="G281" s="221"/>
      <c r="H281" s="221"/>
      <c r="I281" s="224"/>
      <c r="J281" s="232">
        <v>1634000</v>
      </c>
      <c r="K281" s="223" t="s">
        <v>1697</v>
      </c>
      <c r="L281" s="224">
        <v>4904000</v>
      </c>
      <c r="M281" s="221" t="s">
        <v>722</v>
      </c>
      <c r="N281" s="223"/>
      <c r="O281" s="223">
        <v>42081</v>
      </c>
      <c r="P281" s="221" t="s">
        <v>750</v>
      </c>
      <c r="Q281" s="223" t="s">
        <v>3640</v>
      </c>
      <c r="R281" s="221" t="s">
        <v>3336</v>
      </c>
      <c r="S281" s="240">
        <v>5403024081</v>
      </c>
      <c r="T281" s="240">
        <v>540301001</v>
      </c>
      <c r="U281" s="306" t="s">
        <v>3334</v>
      </c>
      <c r="V281" s="240">
        <v>50701000001</v>
      </c>
      <c r="W281" s="221" t="s">
        <v>3335</v>
      </c>
      <c r="X281" s="221"/>
    </row>
    <row r="282" spans="1:24">
      <c r="A282" s="221"/>
      <c r="B282" s="183" t="s">
        <v>508</v>
      </c>
      <c r="C282" s="183"/>
      <c r="D282" s="183"/>
      <c r="E282" s="232"/>
      <c r="F282" s="222"/>
      <c r="G282" s="221"/>
      <c r="H282" s="221"/>
      <c r="I282" s="224"/>
      <c r="J282" s="232"/>
      <c r="K282" s="223"/>
      <c r="L282" s="224"/>
      <c r="M282" s="221"/>
      <c r="N282" s="223"/>
      <c r="O282" s="223"/>
      <c r="P282" s="221"/>
      <c r="Q282" s="223"/>
      <c r="R282" s="221"/>
      <c r="S282" s="240"/>
      <c r="T282" s="240"/>
      <c r="U282" s="306"/>
      <c r="V282" s="240"/>
      <c r="W282" s="221"/>
      <c r="X282" s="221"/>
    </row>
    <row r="283" spans="1:24">
      <c r="A283" s="221"/>
      <c r="B283" s="183" t="s">
        <v>509</v>
      </c>
      <c r="C283" s="183"/>
      <c r="D283" s="183"/>
      <c r="E283" s="232"/>
      <c r="F283" s="222"/>
      <c r="G283" s="221"/>
      <c r="H283" s="221"/>
      <c r="I283" s="224"/>
      <c r="J283" s="232"/>
      <c r="K283" s="223"/>
      <c r="L283" s="224"/>
      <c r="M283" s="221"/>
      <c r="N283" s="223"/>
      <c r="O283" s="223"/>
      <c r="P283" s="221"/>
      <c r="Q283" s="223"/>
      <c r="R283" s="221"/>
      <c r="S283" s="240"/>
      <c r="T283" s="240"/>
      <c r="U283" s="306"/>
      <c r="V283" s="240"/>
      <c r="W283" s="221"/>
      <c r="X283" s="221"/>
    </row>
    <row r="284" spans="1:24">
      <c r="A284" s="221"/>
      <c r="B284" s="183" t="s">
        <v>509</v>
      </c>
      <c r="C284" s="183"/>
      <c r="D284" s="183"/>
      <c r="E284" s="232"/>
      <c r="F284" s="222"/>
      <c r="G284" s="221"/>
      <c r="H284" s="221"/>
      <c r="I284" s="224"/>
      <c r="J284" s="232"/>
      <c r="K284" s="223"/>
      <c r="L284" s="224"/>
      <c r="M284" s="221"/>
      <c r="N284" s="223"/>
      <c r="O284" s="223"/>
      <c r="P284" s="221"/>
      <c r="Q284" s="223"/>
      <c r="R284" s="221"/>
      <c r="S284" s="240"/>
      <c r="T284" s="240"/>
      <c r="U284" s="306"/>
      <c r="V284" s="240"/>
      <c r="W284" s="221"/>
      <c r="X284" s="221"/>
    </row>
    <row r="285" spans="1:24">
      <c r="A285" s="221"/>
      <c r="B285" s="183" t="s">
        <v>510</v>
      </c>
      <c r="C285" s="183"/>
      <c r="D285" s="183"/>
      <c r="E285" s="232"/>
      <c r="F285" s="222"/>
      <c r="G285" s="221"/>
      <c r="H285" s="221"/>
      <c r="I285" s="224"/>
      <c r="J285" s="232"/>
      <c r="K285" s="223"/>
      <c r="L285" s="224"/>
      <c r="M285" s="221"/>
      <c r="N285" s="223"/>
      <c r="O285" s="223"/>
      <c r="P285" s="221"/>
      <c r="Q285" s="223"/>
      <c r="R285" s="221"/>
      <c r="S285" s="240"/>
      <c r="T285" s="240"/>
      <c r="U285" s="306"/>
      <c r="V285" s="240"/>
      <c r="W285" s="221"/>
      <c r="X285" s="221"/>
    </row>
    <row r="286" spans="1:24">
      <c r="A286" s="221"/>
      <c r="B286" s="183" t="s">
        <v>510</v>
      </c>
      <c r="C286" s="183"/>
      <c r="D286" s="183"/>
      <c r="E286" s="232"/>
      <c r="F286" s="222"/>
      <c r="G286" s="221"/>
      <c r="H286" s="221"/>
      <c r="I286" s="224"/>
      <c r="J286" s="232"/>
      <c r="K286" s="223"/>
      <c r="L286" s="224"/>
      <c r="M286" s="221"/>
      <c r="N286" s="223"/>
      <c r="O286" s="223"/>
      <c r="P286" s="221"/>
      <c r="Q286" s="223"/>
      <c r="R286" s="221"/>
      <c r="S286" s="240"/>
      <c r="T286" s="240"/>
      <c r="U286" s="306"/>
      <c r="V286" s="240"/>
      <c r="W286" s="221"/>
      <c r="X286" s="221"/>
    </row>
    <row r="287" spans="1:24">
      <c r="A287" s="221"/>
      <c r="B287" s="183" t="s">
        <v>511</v>
      </c>
      <c r="C287" s="183"/>
      <c r="D287" s="183"/>
      <c r="E287" s="232"/>
      <c r="F287" s="222"/>
      <c r="G287" s="221"/>
      <c r="H287" s="221"/>
      <c r="I287" s="224"/>
      <c r="J287" s="232"/>
      <c r="K287" s="223"/>
      <c r="L287" s="224"/>
      <c r="M287" s="221"/>
      <c r="N287" s="223"/>
      <c r="O287" s="223"/>
      <c r="P287" s="221"/>
      <c r="Q287" s="223"/>
      <c r="R287" s="221"/>
      <c r="S287" s="240"/>
      <c r="T287" s="240"/>
      <c r="U287" s="306"/>
      <c r="V287" s="240"/>
      <c r="W287" s="221"/>
      <c r="X287" s="221"/>
    </row>
    <row r="288" spans="1:24" ht="47.25">
      <c r="A288" s="167" t="s">
        <v>3931</v>
      </c>
      <c r="B288" s="183" t="s">
        <v>344</v>
      </c>
      <c r="C288" s="183" t="s">
        <v>4092</v>
      </c>
      <c r="D288" s="183"/>
      <c r="E288" s="167" t="s">
        <v>3658</v>
      </c>
      <c r="F288" s="169" t="s">
        <v>1298</v>
      </c>
      <c r="G288" s="169"/>
      <c r="H288" s="169"/>
      <c r="I288" s="182"/>
      <c r="J288" s="182" t="s">
        <v>1696</v>
      </c>
      <c r="K288" s="169" t="s">
        <v>1697</v>
      </c>
      <c r="L288" s="171">
        <v>458228</v>
      </c>
      <c r="M288" s="167" t="s">
        <v>722</v>
      </c>
      <c r="N288" s="168"/>
      <c r="O288" s="168">
        <v>42081</v>
      </c>
      <c r="P288" s="167" t="s">
        <v>750</v>
      </c>
      <c r="Q288" s="168" t="s">
        <v>3640</v>
      </c>
      <c r="R288" s="183" t="s">
        <v>3336</v>
      </c>
      <c r="S288" s="185">
        <v>5403024081</v>
      </c>
      <c r="T288" s="185">
        <v>540301001</v>
      </c>
      <c r="U288" s="122" t="s">
        <v>3334</v>
      </c>
      <c r="V288" s="185">
        <v>50701000001</v>
      </c>
      <c r="W288" s="183" t="s">
        <v>3335</v>
      </c>
      <c r="X288" s="167"/>
    </row>
    <row r="289" spans="1:25" ht="47.25">
      <c r="A289" s="167" t="s">
        <v>3932</v>
      </c>
      <c r="B289" s="183" t="s">
        <v>345</v>
      </c>
      <c r="C289" s="183" t="s">
        <v>4093</v>
      </c>
      <c r="D289" s="183"/>
      <c r="E289" s="167" t="s">
        <v>3644</v>
      </c>
      <c r="F289" s="169" t="s">
        <v>1298</v>
      </c>
      <c r="G289" s="169"/>
      <c r="H289" s="169"/>
      <c r="I289" s="182"/>
      <c r="J289" s="182" t="s">
        <v>1696</v>
      </c>
      <c r="K289" s="169" t="s">
        <v>1697</v>
      </c>
      <c r="L289" s="171">
        <v>166096.79999999999</v>
      </c>
      <c r="M289" s="167"/>
      <c r="N289" s="168"/>
      <c r="O289" s="168">
        <v>42081</v>
      </c>
      <c r="P289" s="168" t="s">
        <v>3422</v>
      </c>
      <c r="Q289" s="168"/>
      <c r="R289" s="168"/>
      <c r="S289" s="168"/>
      <c r="T289" s="168"/>
      <c r="U289" s="168"/>
      <c r="V289" s="168"/>
      <c r="W289" s="168"/>
      <c r="X289" s="167"/>
    </row>
    <row r="290" spans="1:25" ht="47.25">
      <c r="A290" s="167" t="s">
        <v>3933</v>
      </c>
      <c r="B290" s="183" t="s">
        <v>673</v>
      </c>
      <c r="C290" s="183"/>
      <c r="D290" s="183"/>
      <c r="E290" s="75"/>
      <c r="F290" s="169" t="s">
        <v>1268</v>
      </c>
      <c r="G290" s="167">
        <v>2265006989</v>
      </c>
      <c r="H290" s="167">
        <v>226501001</v>
      </c>
      <c r="I290" s="182" t="s">
        <v>1269</v>
      </c>
      <c r="J290" s="167">
        <v>1634467101</v>
      </c>
      <c r="K290" s="169" t="s">
        <v>1356</v>
      </c>
      <c r="L290" s="171">
        <v>394000</v>
      </c>
      <c r="M290" s="167" t="s">
        <v>80</v>
      </c>
      <c r="N290" s="167"/>
      <c r="O290" s="167"/>
      <c r="P290" s="168" t="s">
        <v>3422</v>
      </c>
      <c r="Q290" s="167"/>
      <c r="R290" s="167"/>
      <c r="S290" s="167"/>
      <c r="T290" s="167"/>
      <c r="U290" s="167"/>
      <c r="V290" s="167"/>
      <c r="W290" s="167"/>
      <c r="X290" s="167"/>
    </row>
    <row r="291" spans="1:25" ht="47.25">
      <c r="A291" s="167" t="s">
        <v>3934</v>
      </c>
      <c r="B291" s="183" t="s">
        <v>670</v>
      </c>
      <c r="C291" s="183"/>
      <c r="D291" s="183"/>
      <c r="E291" s="75"/>
      <c r="F291" s="169" t="s">
        <v>1268</v>
      </c>
      <c r="G291" s="167">
        <v>2265006989</v>
      </c>
      <c r="H291" s="167">
        <v>226501001</v>
      </c>
      <c r="I291" s="182" t="s">
        <v>1269</v>
      </c>
      <c r="J291" s="167">
        <v>1634467101</v>
      </c>
      <c r="K291" s="169" t="s">
        <v>1356</v>
      </c>
      <c r="L291" s="171">
        <v>161152.37</v>
      </c>
      <c r="M291" s="167" t="s">
        <v>80</v>
      </c>
      <c r="N291" s="168"/>
      <c r="O291" s="168">
        <v>42005</v>
      </c>
      <c r="P291" s="168" t="s">
        <v>3422</v>
      </c>
      <c r="Q291" s="168"/>
      <c r="R291" s="168"/>
      <c r="S291" s="168"/>
      <c r="T291" s="168"/>
      <c r="U291" s="168"/>
      <c r="V291" s="168"/>
      <c r="W291" s="168"/>
      <c r="X291" s="167"/>
    </row>
    <row r="292" spans="1:25" ht="47.25">
      <c r="A292" s="167" t="s">
        <v>3935</v>
      </c>
      <c r="B292" s="183" t="s">
        <v>340</v>
      </c>
      <c r="C292" s="183"/>
      <c r="D292" s="183"/>
      <c r="E292" s="75"/>
      <c r="F292" s="169" t="s">
        <v>1268</v>
      </c>
      <c r="G292" s="167">
        <v>2265006989</v>
      </c>
      <c r="H292" s="167">
        <v>226501001</v>
      </c>
      <c r="I292" s="182" t="s">
        <v>1269</v>
      </c>
      <c r="J292" s="167">
        <v>1634467101</v>
      </c>
      <c r="K292" s="169" t="s">
        <v>1356</v>
      </c>
      <c r="L292" s="171">
        <v>192424.78</v>
      </c>
      <c r="M292" s="167" t="s">
        <v>80</v>
      </c>
      <c r="N292" s="168"/>
      <c r="O292" s="168">
        <v>42005</v>
      </c>
      <c r="P292" s="168" t="s">
        <v>3422</v>
      </c>
      <c r="Q292" s="168"/>
      <c r="R292" s="168"/>
      <c r="S292" s="168"/>
      <c r="T292" s="168"/>
      <c r="U292" s="168"/>
      <c r="V292" s="168"/>
      <c r="W292" s="168"/>
      <c r="X292" s="167"/>
    </row>
    <row r="293" spans="1:25" ht="47.25">
      <c r="A293" s="167" t="s">
        <v>3936</v>
      </c>
      <c r="B293" s="183" t="s">
        <v>671</v>
      </c>
      <c r="C293" s="183"/>
      <c r="D293" s="183"/>
      <c r="E293" s="75"/>
      <c r="F293" s="169" t="s">
        <v>1268</v>
      </c>
      <c r="G293" s="167">
        <v>2265006989</v>
      </c>
      <c r="H293" s="167">
        <v>226501001</v>
      </c>
      <c r="I293" s="182" t="s">
        <v>1269</v>
      </c>
      <c r="J293" s="167">
        <v>1634467101</v>
      </c>
      <c r="K293" s="169" t="s">
        <v>1356</v>
      </c>
      <c r="L293" s="171">
        <v>58630</v>
      </c>
      <c r="M293" s="167" t="s">
        <v>80</v>
      </c>
      <c r="N293" s="168"/>
      <c r="O293" s="168">
        <v>42005</v>
      </c>
      <c r="P293" s="168" t="s">
        <v>3422</v>
      </c>
      <c r="Q293" s="168"/>
      <c r="R293" s="168"/>
      <c r="S293" s="168"/>
      <c r="T293" s="168"/>
      <c r="U293" s="168"/>
      <c r="V293" s="168"/>
      <c r="W293" s="168"/>
      <c r="X293" s="167"/>
    </row>
    <row r="294" spans="1:25" s="2" customFormat="1" ht="47.25">
      <c r="A294" s="167" t="s">
        <v>3937</v>
      </c>
      <c r="B294" s="169" t="s">
        <v>672</v>
      </c>
      <c r="C294" s="169"/>
      <c r="D294" s="169"/>
      <c r="E294" s="124"/>
      <c r="F294" s="169" t="s">
        <v>1268</v>
      </c>
      <c r="G294" s="167">
        <v>2265006989</v>
      </c>
      <c r="H294" s="167">
        <v>226501001</v>
      </c>
      <c r="I294" s="182" t="s">
        <v>1269</v>
      </c>
      <c r="J294" s="167">
        <v>1634467101</v>
      </c>
      <c r="K294" s="169" t="s">
        <v>1356</v>
      </c>
      <c r="L294" s="171">
        <v>826554</v>
      </c>
      <c r="M294" s="167" t="s">
        <v>80</v>
      </c>
      <c r="N294" s="168"/>
      <c r="O294" s="168">
        <v>42005</v>
      </c>
      <c r="P294" s="168" t="s">
        <v>3422</v>
      </c>
      <c r="Q294" s="168"/>
      <c r="R294" s="168"/>
      <c r="S294" s="168"/>
      <c r="T294" s="168"/>
      <c r="U294" s="168"/>
      <c r="V294" s="168"/>
      <c r="W294" s="168"/>
      <c r="X294" s="167"/>
      <c r="Y294" s="10"/>
    </row>
    <row r="295" spans="1:25" s="2" customFormat="1" ht="78.75">
      <c r="A295" s="167" t="s">
        <v>3938</v>
      </c>
      <c r="B295" s="169" t="s">
        <v>676</v>
      </c>
      <c r="C295" s="169" t="s">
        <v>4094</v>
      </c>
      <c r="D295" s="169"/>
      <c r="E295" s="124"/>
      <c r="F295" s="169" t="s">
        <v>495</v>
      </c>
      <c r="G295" s="167">
        <v>2265004205</v>
      </c>
      <c r="H295" s="167">
        <v>226501001</v>
      </c>
      <c r="I295" s="182" t="s">
        <v>1604</v>
      </c>
      <c r="J295" s="167">
        <v>1634495101</v>
      </c>
      <c r="K295" s="169" t="s">
        <v>1605</v>
      </c>
      <c r="L295" s="171">
        <v>494000</v>
      </c>
      <c r="M295" s="167" t="s">
        <v>80</v>
      </c>
      <c r="N295" s="168"/>
      <c r="O295" s="168">
        <v>43823</v>
      </c>
      <c r="P295" s="168" t="s">
        <v>3422</v>
      </c>
      <c r="Q295" s="168"/>
      <c r="R295" s="168"/>
      <c r="S295" s="168"/>
      <c r="T295" s="168"/>
      <c r="U295" s="168"/>
      <c r="V295" s="168"/>
      <c r="W295" s="168"/>
      <c r="X295" s="167"/>
      <c r="Y295" s="10"/>
    </row>
    <row r="296" spans="1:25" ht="47.25">
      <c r="A296" s="167" t="s">
        <v>3939</v>
      </c>
      <c r="B296" s="169" t="s">
        <v>701</v>
      </c>
      <c r="C296" s="169" t="s">
        <v>3657</v>
      </c>
      <c r="D296" s="169"/>
      <c r="E296" s="167" t="s">
        <v>3655</v>
      </c>
      <c r="F296" s="169" t="s">
        <v>1298</v>
      </c>
      <c r="G296" s="169"/>
      <c r="H296" s="169"/>
      <c r="I296" s="182"/>
      <c r="J296" s="182" t="s">
        <v>1696</v>
      </c>
      <c r="K296" s="169" t="s">
        <v>1697</v>
      </c>
      <c r="L296" s="171">
        <v>65000</v>
      </c>
      <c r="M296" s="167"/>
      <c r="N296" s="168"/>
      <c r="O296" s="168">
        <v>43692</v>
      </c>
      <c r="P296" s="167" t="s">
        <v>750</v>
      </c>
      <c r="Q296" s="168" t="s">
        <v>3640</v>
      </c>
      <c r="R296" s="183" t="s">
        <v>3336</v>
      </c>
      <c r="S296" s="185">
        <v>5403024081</v>
      </c>
      <c r="T296" s="185">
        <v>540301001</v>
      </c>
      <c r="U296" s="122" t="s">
        <v>3334</v>
      </c>
      <c r="V296" s="185">
        <v>50701000001</v>
      </c>
      <c r="W296" s="183" t="s">
        <v>3335</v>
      </c>
      <c r="X296" s="167"/>
    </row>
    <row r="297" spans="1:25" ht="47.25">
      <c r="A297" s="167" t="s">
        <v>3940</v>
      </c>
      <c r="B297" s="169" t="s">
        <v>701</v>
      </c>
      <c r="C297" s="169" t="s">
        <v>3657</v>
      </c>
      <c r="D297" s="169"/>
      <c r="E297" s="167" t="s">
        <v>3656</v>
      </c>
      <c r="F297" s="169" t="s">
        <v>1298</v>
      </c>
      <c r="G297" s="169"/>
      <c r="H297" s="169"/>
      <c r="I297" s="182"/>
      <c r="J297" s="182" t="s">
        <v>1696</v>
      </c>
      <c r="K297" s="169" t="s">
        <v>1697</v>
      </c>
      <c r="L297" s="171">
        <v>65000</v>
      </c>
      <c r="M297" s="167"/>
      <c r="N297" s="168"/>
      <c r="O297" s="168">
        <v>43692</v>
      </c>
      <c r="P297" s="167" t="s">
        <v>750</v>
      </c>
      <c r="Q297" s="168" t="s">
        <v>3640</v>
      </c>
      <c r="R297" s="183" t="s">
        <v>3336</v>
      </c>
      <c r="S297" s="185">
        <v>5403024081</v>
      </c>
      <c r="T297" s="185">
        <v>540301001</v>
      </c>
      <c r="U297" s="122" t="s">
        <v>3334</v>
      </c>
      <c r="V297" s="185">
        <v>50701000001</v>
      </c>
      <c r="W297" s="183" t="s">
        <v>3335</v>
      </c>
      <c r="X297" s="167"/>
    </row>
    <row r="298" spans="1:25" ht="47.25">
      <c r="A298" s="167" t="s">
        <v>3941</v>
      </c>
      <c r="B298" s="169" t="s">
        <v>702</v>
      </c>
      <c r="C298" s="169"/>
      <c r="D298" s="169"/>
      <c r="E298" s="167" t="s">
        <v>3659</v>
      </c>
      <c r="F298" s="169" t="s">
        <v>1298</v>
      </c>
      <c r="G298" s="169"/>
      <c r="H298" s="169"/>
      <c r="I298" s="182"/>
      <c r="J298" s="182" t="s">
        <v>1696</v>
      </c>
      <c r="K298" s="169" t="s">
        <v>1697</v>
      </c>
      <c r="L298" s="171">
        <v>54500</v>
      </c>
      <c r="M298" s="167"/>
      <c r="N298" s="168"/>
      <c r="O298" s="168">
        <v>43692</v>
      </c>
      <c r="P298" s="167" t="s">
        <v>750</v>
      </c>
      <c r="Q298" s="168" t="s">
        <v>3640</v>
      </c>
      <c r="R298" s="183" t="s">
        <v>3336</v>
      </c>
      <c r="S298" s="185">
        <v>5403024081</v>
      </c>
      <c r="T298" s="185">
        <v>540301001</v>
      </c>
      <c r="U298" s="122" t="s">
        <v>3334</v>
      </c>
      <c r="V298" s="185">
        <v>50701000001</v>
      </c>
      <c r="W298" s="183" t="s">
        <v>3335</v>
      </c>
      <c r="X298" s="167"/>
    </row>
    <row r="299" spans="1:25" ht="47.25">
      <c r="A299" s="167" t="s">
        <v>3942</v>
      </c>
      <c r="B299" s="169" t="s">
        <v>702</v>
      </c>
      <c r="C299" s="169"/>
      <c r="D299" s="169"/>
      <c r="E299" s="167" t="s">
        <v>3660</v>
      </c>
      <c r="F299" s="169" t="s">
        <v>1298</v>
      </c>
      <c r="G299" s="169"/>
      <c r="H299" s="169"/>
      <c r="I299" s="182"/>
      <c r="J299" s="182" t="s">
        <v>1696</v>
      </c>
      <c r="K299" s="169" t="s">
        <v>1697</v>
      </c>
      <c r="L299" s="171">
        <v>54500</v>
      </c>
      <c r="M299" s="167"/>
      <c r="N299" s="168"/>
      <c r="O299" s="168">
        <v>43692</v>
      </c>
      <c r="P299" s="167" t="s">
        <v>750</v>
      </c>
      <c r="Q299" s="168" t="s">
        <v>3640</v>
      </c>
      <c r="R299" s="183" t="s">
        <v>3336</v>
      </c>
      <c r="S299" s="185">
        <v>5403024081</v>
      </c>
      <c r="T299" s="185">
        <v>540301001</v>
      </c>
      <c r="U299" s="122" t="s">
        <v>3334</v>
      </c>
      <c r="V299" s="185">
        <v>50701000001</v>
      </c>
      <c r="W299" s="183" t="s">
        <v>3335</v>
      </c>
      <c r="X299" s="167"/>
    </row>
    <row r="300" spans="1:25" ht="47.25">
      <c r="A300" s="167" t="s">
        <v>3943</v>
      </c>
      <c r="B300" s="169" t="s">
        <v>703</v>
      </c>
      <c r="C300" s="169" t="s">
        <v>3949</v>
      </c>
      <c r="D300" s="169"/>
      <c r="E300" s="167" t="s">
        <v>3653</v>
      </c>
      <c r="F300" s="169" t="s">
        <v>1298</v>
      </c>
      <c r="G300" s="169"/>
      <c r="H300" s="169"/>
      <c r="I300" s="182"/>
      <c r="J300" s="182" t="s">
        <v>1696</v>
      </c>
      <c r="K300" s="169" t="s">
        <v>1697</v>
      </c>
      <c r="L300" s="171">
        <v>369156.75</v>
      </c>
      <c r="M300" s="167"/>
      <c r="N300" s="168"/>
      <c r="O300" s="168">
        <v>43721</v>
      </c>
      <c r="P300" s="167" t="s">
        <v>750</v>
      </c>
      <c r="Q300" s="168" t="s">
        <v>3640</v>
      </c>
      <c r="R300" s="183" t="s">
        <v>3336</v>
      </c>
      <c r="S300" s="185">
        <v>5403024081</v>
      </c>
      <c r="T300" s="185">
        <v>540301001</v>
      </c>
      <c r="U300" s="122" t="s">
        <v>3334</v>
      </c>
      <c r="V300" s="185">
        <v>50701000001</v>
      </c>
      <c r="W300" s="183" t="s">
        <v>3335</v>
      </c>
      <c r="X300" s="167"/>
    </row>
    <row r="301" spans="1:25" ht="47.25">
      <c r="A301" s="167" t="s">
        <v>3944</v>
      </c>
      <c r="B301" s="169" t="s">
        <v>703</v>
      </c>
      <c r="C301" s="169" t="s">
        <v>3953</v>
      </c>
      <c r="D301" s="169"/>
      <c r="E301" s="167" t="s">
        <v>3654</v>
      </c>
      <c r="F301" s="169" t="s">
        <v>1298</v>
      </c>
      <c r="G301" s="169"/>
      <c r="H301" s="169"/>
      <c r="I301" s="182"/>
      <c r="J301" s="182" t="s">
        <v>1696</v>
      </c>
      <c r="K301" s="169" t="s">
        <v>1697</v>
      </c>
      <c r="L301" s="171">
        <v>369156.75</v>
      </c>
      <c r="M301" s="167"/>
      <c r="N301" s="168"/>
      <c r="O301" s="168">
        <v>43721</v>
      </c>
      <c r="P301" s="167" t="s">
        <v>750</v>
      </c>
      <c r="Q301" s="168" t="s">
        <v>3640</v>
      </c>
      <c r="R301" s="183" t="s">
        <v>3336</v>
      </c>
      <c r="S301" s="185">
        <v>5403024081</v>
      </c>
      <c r="T301" s="185">
        <v>540301001</v>
      </c>
      <c r="U301" s="122" t="s">
        <v>3334</v>
      </c>
      <c r="V301" s="185">
        <v>50701000001</v>
      </c>
      <c r="W301" s="183" t="s">
        <v>3335</v>
      </c>
      <c r="X301" s="167"/>
    </row>
    <row r="302" spans="1:25" ht="47.25">
      <c r="A302" s="167" t="s">
        <v>3945</v>
      </c>
      <c r="B302" s="169" t="s">
        <v>699</v>
      </c>
      <c r="C302" s="169" t="s">
        <v>3950</v>
      </c>
      <c r="D302" s="169"/>
      <c r="E302" s="124"/>
      <c r="F302" s="169" t="s">
        <v>1268</v>
      </c>
      <c r="G302" s="167">
        <v>2265006989</v>
      </c>
      <c r="H302" s="167">
        <v>226501001</v>
      </c>
      <c r="I302" s="182" t="s">
        <v>1269</v>
      </c>
      <c r="J302" s="167">
        <v>1634467101</v>
      </c>
      <c r="K302" s="169" t="s">
        <v>1356</v>
      </c>
      <c r="L302" s="171">
        <v>240000</v>
      </c>
      <c r="M302" s="167" t="s">
        <v>80</v>
      </c>
      <c r="N302" s="168"/>
      <c r="O302" s="168">
        <v>43791</v>
      </c>
      <c r="P302" s="168" t="s">
        <v>3422</v>
      </c>
      <c r="Q302" s="168"/>
      <c r="R302" s="168"/>
      <c r="S302" s="168"/>
      <c r="T302" s="168"/>
      <c r="U302" s="168"/>
      <c r="V302" s="168"/>
      <c r="W302" s="168"/>
      <c r="X302" s="167"/>
    </row>
    <row r="303" spans="1:25" ht="47.25">
      <c r="A303" s="167" t="s">
        <v>3946</v>
      </c>
      <c r="B303" s="169" t="s">
        <v>698</v>
      </c>
      <c r="C303" s="169" t="s">
        <v>3955</v>
      </c>
      <c r="D303" s="169"/>
      <c r="E303" s="124"/>
      <c r="F303" s="169" t="s">
        <v>1268</v>
      </c>
      <c r="G303" s="167">
        <v>2265006989</v>
      </c>
      <c r="H303" s="167">
        <v>226501001</v>
      </c>
      <c r="I303" s="182" t="s">
        <v>1269</v>
      </c>
      <c r="J303" s="167">
        <v>1634467101</v>
      </c>
      <c r="K303" s="169" t="s">
        <v>1356</v>
      </c>
      <c r="L303" s="171">
        <v>240000</v>
      </c>
      <c r="M303" s="167" t="s">
        <v>80</v>
      </c>
      <c r="N303" s="168"/>
      <c r="O303" s="168">
        <v>43791</v>
      </c>
      <c r="P303" s="168" t="s">
        <v>3422</v>
      </c>
      <c r="Q303" s="168"/>
      <c r="R303" s="168"/>
      <c r="S303" s="168"/>
      <c r="T303" s="168"/>
      <c r="U303" s="168"/>
      <c r="V303" s="168"/>
      <c r="W303" s="168"/>
      <c r="X303" s="167"/>
    </row>
    <row r="304" spans="1:25" ht="47.25">
      <c r="A304" s="167" t="s">
        <v>3947</v>
      </c>
      <c r="B304" s="169" t="s">
        <v>700</v>
      </c>
      <c r="C304" s="169" t="s">
        <v>3951</v>
      </c>
      <c r="D304" s="169"/>
      <c r="E304" s="167" t="s">
        <v>3661</v>
      </c>
      <c r="F304" s="169" t="s">
        <v>1298</v>
      </c>
      <c r="G304" s="169"/>
      <c r="H304" s="169"/>
      <c r="I304" s="182"/>
      <c r="J304" s="182" t="s">
        <v>1696</v>
      </c>
      <c r="K304" s="169" t="s">
        <v>1697</v>
      </c>
      <c r="L304" s="171">
        <v>51300</v>
      </c>
      <c r="M304" s="167"/>
      <c r="N304" s="168"/>
      <c r="O304" s="168">
        <v>43822</v>
      </c>
      <c r="P304" s="167" t="s">
        <v>750</v>
      </c>
      <c r="Q304" s="168" t="s">
        <v>3640</v>
      </c>
      <c r="R304" s="183" t="s">
        <v>3336</v>
      </c>
      <c r="S304" s="185">
        <v>5403024081</v>
      </c>
      <c r="T304" s="185">
        <v>540301001</v>
      </c>
      <c r="U304" s="122" t="s">
        <v>3334</v>
      </c>
      <c r="V304" s="185">
        <v>50701000001</v>
      </c>
      <c r="W304" s="183" t="s">
        <v>3335</v>
      </c>
      <c r="X304" s="167"/>
    </row>
    <row r="305" spans="1:24" ht="47.25">
      <c r="A305" s="167" t="s">
        <v>3948</v>
      </c>
      <c r="B305" s="183" t="s">
        <v>724</v>
      </c>
      <c r="C305" s="183" t="s">
        <v>3956</v>
      </c>
      <c r="D305" s="183"/>
      <c r="E305" s="75"/>
      <c r="F305" s="169" t="s">
        <v>1268</v>
      </c>
      <c r="G305" s="167">
        <v>2265006989</v>
      </c>
      <c r="H305" s="167">
        <v>226501001</v>
      </c>
      <c r="I305" s="182" t="s">
        <v>1269</v>
      </c>
      <c r="J305" s="167">
        <v>1634467101</v>
      </c>
      <c r="K305" s="169" t="s">
        <v>1356</v>
      </c>
      <c r="L305" s="171">
        <v>254000</v>
      </c>
      <c r="M305" s="167" t="s">
        <v>80</v>
      </c>
      <c r="N305" s="168"/>
      <c r="O305" s="168">
        <v>43847</v>
      </c>
      <c r="P305" s="168" t="s">
        <v>3422</v>
      </c>
      <c r="Q305" s="168"/>
      <c r="R305" s="168"/>
      <c r="S305" s="168"/>
      <c r="T305" s="168"/>
      <c r="U305" s="168"/>
      <c r="V305" s="168"/>
      <c r="W305" s="168"/>
      <c r="X305" s="167"/>
    </row>
    <row r="306" spans="1:24" ht="47.25">
      <c r="A306" s="167" t="s">
        <v>3958</v>
      </c>
      <c r="B306" s="183" t="s">
        <v>732</v>
      </c>
      <c r="C306" s="183" t="s">
        <v>3957</v>
      </c>
      <c r="D306" s="183"/>
      <c r="E306" s="75"/>
      <c r="F306" s="169" t="s">
        <v>1268</v>
      </c>
      <c r="G306" s="167">
        <v>2265006989</v>
      </c>
      <c r="H306" s="167">
        <v>226501001</v>
      </c>
      <c r="I306" s="182" t="s">
        <v>1269</v>
      </c>
      <c r="J306" s="167">
        <v>1634467101</v>
      </c>
      <c r="K306" s="169" t="s">
        <v>1356</v>
      </c>
      <c r="L306" s="171">
        <v>172890</v>
      </c>
      <c r="M306" s="167" t="s">
        <v>80</v>
      </c>
      <c r="N306" s="168"/>
      <c r="O306" s="168">
        <v>44162</v>
      </c>
      <c r="P306" s="168" t="s">
        <v>3422</v>
      </c>
      <c r="Q306" s="168"/>
      <c r="R306" s="168"/>
      <c r="S306" s="168"/>
      <c r="T306" s="168"/>
      <c r="U306" s="168"/>
      <c r="V306" s="168"/>
      <c r="W306" s="168"/>
      <c r="X306" s="167"/>
    </row>
    <row r="307" spans="1:24" ht="47.25">
      <c r="A307" s="167" t="s">
        <v>3959</v>
      </c>
      <c r="B307" s="183" t="s">
        <v>733</v>
      </c>
      <c r="C307" s="183" t="s">
        <v>3952</v>
      </c>
      <c r="D307" s="183"/>
      <c r="E307" s="75"/>
      <c r="F307" s="169" t="s">
        <v>1268</v>
      </c>
      <c r="G307" s="167">
        <v>2265006989</v>
      </c>
      <c r="H307" s="167">
        <v>226501001</v>
      </c>
      <c r="I307" s="182" t="s">
        <v>1269</v>
      </c>
      <c r="J307" s="167">
        <v>1634467101</v>
      </c>
      <c r="K307" s="169" t="s">
        <v>1356</v>
      </c>
      <c r="L307" s="171">
        <v>172890</v>
      </c>
      <c r="M307" s="167" t="s">
        <v>80</v>
      </c>
      <c r="N307" s="168"/>
      <c r="O307" s="168">
        <v>44162</v>
      </c>
      <c r="P307" s="168" t="s">
        <v>3422</v>
      </c>
      <c r="Q307" s="168"/>
      <c r="R307" s="168"/>
      <c r="S307" s="168"/>
      <c r="T307" s="168"/>
      <c r="U307" s="168"/>
      <c r="V307" s="168"/>
      <c r="W307" s="168"/>
      <c r="X307" s="167"/>
    </row>
    <row r="308" spans="1:24" ht="47.25">
      <c r="A308" s="167" t="s">
        <v>3960</v>
      </c>
      <c r="B308" s="183" t="s">
        <v>734</v>
      </c>
      <c r="C308" s="183" t="s">
        <v>3952</v>
      </c>
      <c r="D308" s="183"/>
      <c r="E308" s="75"/>
      <c r="F308" s="169" t="s">
        <v>1268</v>
      </c>
      <c r="G308" s="167">
        <v>2265006989</v>
      </c>
      <c r="H308" s="167">
        <v>226501001</v>
      </c>
      <c r="I308" s="182" t="s">
        <v>1269</v>
      </c>
      <c r="J308" s="167">
        <v>1634467101</v>
      </c>
      <c r="K308" s="169" t="s">
        <v>1356</v>
      </c>
      <c r="L308" s="171">
        <v>172890</v>
      </c>
      <c r="M308" s="167" t="s">
        <v>80</v>
      </c>
      <c r="N308" s="168"/>
      <c r="O308" s="168">
        <v>44162</v>
      </c>
      <c r="P308" s="168" t="s">
        <v>3422</v>
      </c>
      <c r="Q308" s="168"/>
      <c r="R308" s="168"/>
      <c r="S308" s="168"/>
      <c r="T308" s="168"/>
      <c r="U308" s="168"/>
      <c r="V308" s="168"/>
      <c r="W308" s="168"/>
      <c r="X308" s="167"/>
    </row>
    <row r="309" spans="1:24" ht="47.25">
      <c r="A309" s="167" t="s">
        <v>3961</v>
      </c>
      <c r="B309" s="183" t="s">
        <v>735</v>
      </c>
      <c r="C309" s="183" t="s">
        <v>3954</v>
      </c>
      <c r="D309" s="183"/>
      <c r="E309" s="75"/>
      <c r="F309" s="169" t="s">
        <v>1268</v>
      </c>
      <c r="G309" s="167">
        <v>2265006989</v>
      </c>
      <c r="H309" s="167">
        <v>226501001</v>
      </c>
      <c r="I309" s="182" t="s">
        <v>1269</v>
      </c>
      <c r="J309" s="167">
        <v>1634467101</v>
      </c>
      <c r="K309" s="169" t="s">
        <v>1356</v>
      </c>
      <c r="L309" s="171">
        <v>189337.5</v>
      </c>
      <c r="M309" s="167" t="s">
        <v>80</v>
      </c>
      <c r="N309" s="168"/>
      <c r="O309" s="168">
        <v>44162</v>
      </c>
      <c r="P309" s="168" t="s">
        <v>3422</v>
      </c>
      <c r="Q309" s="168"/>
      <c r="R309" s="168"/>
      <c r="S309" s="168"/>
      <c r="T309" s="168"/>
      <c r="U309" s="168"/>
      <c r="V309" s="168"/>
      <c r="W309" s="168"/>
      <c r="X309" s="167"/>
    </row>
    <row r="310" spans="1:24" ht="63">
      <c r="A310" s="167" t="s">
        <v>3962</v>
      </c>
      <c r="B310" s="183" t="s">
        <v>736</v>
      </c>
      <c r="C310" s="183" t="s">
        <v>3952</v>
      </c>
      <c r="D310" s="183"/>
      <c r="E310" s="75"/>
      <c r="F310" s="169" t="s">
        <v>1575</v>
      </c>
      <c r="G310" s="167">
        <v>2265003956</v>
      </c>
      <c r="H310" s="167">
        <v>226501001</v>
      </c>
      <c r="I310" s="182" t="s">
        <v>1426</v>
      </c>
      <c r="J310" s="167">
        <v>1634495101</v>
      </c>
      <c r="K310" s="169" t="s">
        <v>1427</v>
      </c>
      <c r="L310" s="171">
        <v>172890</v>
      </c>
      <c r="M310" s="167" t="s">
        <v>80</v>
      </c>
      <c r="N310" s="168"/>
      <c r="O310" s="168">
        <v>44162</v>
      </c>
      <c r="P310" s="168" t="s">
        <v>3422</v>
      </c>
      <c r="Q310" s="168"/>
      <c r="R310" s="168"/>
      <c r="S310" s="168"/>
      <c r="T310" s="168"/>
      <c r="U310" s="168"/>
      <c r="V310" s="168"/>
      <c r="W310" s="168"/>
      <c r="X310" s="167"/>
    </row>
    <row r="311" spans="1:24" ht="47.25">
      <c r="A311" s="167" t="s">
        <v>3964</v>
      </c>
      <c r="B311" s="169" t="s">
        <v>737</v>
      </c>
      <c r="C311" s="169" t="s">
        <v>3963</v>
      </c>
      <c r="D311" s="169"/>
      <c r="E311" s="124"/>
      <c r="F311" s="169" t="s">
        <v>1298</v>
      </c>
      <c r="G311" s="169"/>
      <c r="H311" s="169"/>
      <c r="I311" s="182"/>
      <c r="J311" s="182" t="s">
        <v>1696</v>
      </c>
      <c r="K311" s="169" t="s">
        <v>1697</v>
      </c>
      <c r="L311" s="171">
        <v>130989.3</v>
      </c>
      <c r="M311" s="167"/>
      <c r="N311" s="168"/>
      <c r="O311" s="168">
        <v>44166</v>
      </c>
      <c r="P311" s="167" t="s">
        <v>750</v>
      </c>
      <c r="Q311" s="168" t="s">
        <v>3640</v>
      </c>
      <c r="R311" s="183" t="s">
        <v>3336</v>
      </c>
      <c r="S311" s="185">
        <v>5403024081</v>
      </c>
      <c r="T311" s="185">
        <v>540301001</v>
      </c>
      <c r="U311" s="122" t="s">
        <v>3334</v>
      </c>
      <c r="V311" s="185">
        <v>50701000001</v>
      </c>
      <c r="W311" s="183" t="s">
        <v>3335</v>
      </c>
      <c r="X311" s="167"/>
    </row>
    <row r="312" spans="1:24" ht="63">
      <c r="A312" s="167" t="s">
        <v>3966</v>
      </c>
      <c r="B312" s="169" t="s">
        <v>753</v>
      </c>
      <c r="C312" s="169" t="s">
        <v>3965</v>
      </c>
      <c r="D312" s="169"/>
      <c r="E312" s="124"/>
      <c r="F312" s="169" t="s">
        <v>1575</v>
      </c>
      <c r="G312" s="167">
        <v>2265003956</v>
      </c>
      <c r="H312" s="167">
        <v>226501001</v>
      </c>
      <c r="I312" s="182" t="s">
        <v>1426</v>
      </c>
      <c r="J312" s="167">
        <v>1634495101</v>
      </c>
      <c r="K312" s="169" t="s">
        <v>1427</v>
      </c>
      <c r="L312" s="171">
        <v>246500</v>
      </c>
      <c r="M312" s="167" t="s">
        <v>80</v>
      </c>
      <c r="N312" s="168"/>
      <c r="O312" s="168">
        <v>43997</v>
      </c>
      <c r="P312" s="168" t="s">
        <v>3422</v>
      </c>
      <c r="Q312" s="168"/>
      <c r="R312" s="168"/>
      <c r="S312" s="168"/>
      <c r="T312" s="168"/>
      <c r="U312" s="168"/>
      <c r="V312" s="168"/>
      <c r="W312" s="168"/>
      <c r="X312" s="167"/>
    </row>
    <row r="313" spans="1:24" ht="47.25">
      <c r="A313" s="167" t="s">
        <v>3967</v>
      </c>
      <c r="B313" s="169" t="s">
        <v>751</v>
      </c>
      <c r="C313" s="169" t="s">
        <v>3968</v>
      </c>
      <c r="D313" s="169"/>
      <c r="E313" s="124"/>
      <c r="F313" s="169" t="s">
        <v>1268</v>
      </c>
      <c r="G313" s="167">
        <v>2265006989</v>
      </c>
      <c r="H313" s="167">
        <v>226501001</v>
      </c>
      <c r="I313" s="182" t="s">
        <v>1269</v>
      </c>
      <c r="J313" s="167">
        <v>1634467101</v>
      </c>
      <c r="K313" s="169" t="s">
        <v>1356</v>
      </c>
      <c r="L313" s="171">
        <v>60200</v>
      </c>
      <c r="M313" s="167" t="s">
        <v>80</v>
      </c>
      <c r="N313" s="168"/>
      <c r="O313" s="168">
        <v>43998</v>
      </c>
      <c r="P313" s="168" t="s">
        <v>3422</v>
      </c>
      <c r="Q313" s="168"/>
      <c r="R313" s="168"/>
      <c r="S313" s="168"/>
      <c r="T313" s="168"/>
      <c r="U313" s="168"/>
      <c r="V313" s="168"/>
      <c r="W313" s="168"/>
      <c r="X313" s="167"/>
    </row>
    <row r="314" spans="1:24" ht="47.25">
      <c r="A314" s="167" t="s">
        <v>3972</v>
      </c>
      <c r="B314" s="169" t="s">
        <v>838</v>
      </c>
      <c r="C314" s="169" t="s">
        <v>3969</v>
      </c>
      <c r="D314" s="169"/>
      <c r="E314" s="124"/>
      <c r="F314" s="169" t="s">
        <v>1268</v>
      </c>
      <c r="G314" s="167">
        <v>2265006989</v>
      </c>
      <c r="H314" s="167">
        <v>226501001</v>
      </c>
      <c r="I314" s="182" t="s">
        <v>1269</v>
      </c>
      <c r="J314" s="167">
        <v>1634467101</v>
      </c>
      <c r="K314" s="169" t="s">
        <v>1356</v>
      </c>
      <c r="L314" s="171">
        <v>862500</v>
      </c>
      <c r="M314" s="167" t="s">
        <v>80</v>
      </c>
      <c r="N314" s="168"/>
      <c r="O314" s="168">
        <v>44496</v>
      </c>
      <c r="P314" s="168" t="s">
        <v>3422</v>
      </c>
      <c r="Q314" s="168"/>
      <c r="R314" s="168"/>
      <c r="S314" s="168"/>
      <c r="T314" s="168"/>
      <c r="U314" s="168"/>
      <c r="V314" s="168"/>
      <c r="W314" s="168"/>
      <c r="X314" s="167"/>
    </row>
    <row r="315" spans="1:24" ht="47.25">
      <c r="A315" s="167" t="s">
        <v>3973</v>
      </c>
      <c r="B315" s="183" t="s">
        <v>837</v>
      </c>
      <c r="C315" s="183" t="s">
        <v>3970</v>
      </c>
      <c r="D315" s="183"/>
      <c r="E315" s="75"/>
      <c r="F315" s="169" t="s">
        <v>1268</v>
      </c>
      <c r="G315" s="167">
        <v>2265006989</v>
      </c>
      <c r="H315" s="167">
        <v>226501001</v>
      </c>
      <c r="I315" s="182" t="s">
        <v>1269</v>
      </c>
      <c r="J315" s="167">
        <v>1634467101</v>
      </c>
      <c r="K315" s="169" t="s">
        <v>1356</v>
      </c>
      <c r="L315" s="171">
        <v>79200</v>
      </c>
      <c r="M315" s="167" t="s">
        <v>80</v>
      </c>
      <c r="N315" s="168"/>
      <c r="O315" s="168">
        <v>44384</v>
      </c>
      <c r="P315" s="168" t="s">
        <v>3422</v>
      </c>
      <c r="Q315" s="168"/>
      <c r="R315" s="168"/>
      <c r="S315" s="168"/>
      <c r="T315" s="168"/>
      <c r="U315" s="168"/>
      <c r="V315" s="168"/>
      <c r="W315" s="168"/>
      <c r="X315" s="167"/>
    </row>
    <row r="316" spans="1:24" ht="63">
      <c r="A316" s="167" t="s">
        <v>3974</v>
      </c>
      <c r="B316" s="169" t="s">
        <v>845</v>
      </c>
      <c r="C316" s="169" t="s">
        <v>3971</v>
      </c>
      <c r="D316" s="169"/>
      <c r="E316" s="124"/>
      <c r="F316" s="169" t="s">
        <v>1268</v>
      </c>
      <c r="G316" s="167">
        <v>2265006989</v>
      </c>
      <c r="H316" s="167">
        <v>226501001</v>
      </c>
      <c r="I316" s="182" t="s">
        <v>1269</v>
      </c>
      <c r="J316" s="167">
        <v>1634467101</v>
      </c>
      <c r="K316" s="169" t="s">
        <v>1356</v>
      </c>
      <c r="L316" s="171">
        <v>75000</v>
      </c>
      <c r="M316" s="167" t="s">
        <v>80</v>
      </c>
      <c r="N316" s="168"/>
      <c r="O316" s="168">
        <v>44547</v>
      </c>
      <c r="P316" s="168" t="s">
        <v>3422</v>
      </c>
      <c r="Q316" s="168"/>
      <c r="R316" s="168"/>
      <c r="S316" s="168"/>
      <c r="T316" s="168"/>
      <c r="U316" s="168"/>
      <c r="V316" s="168"/>
      <c r="W316" s="168"/>
      <c r="X316" s="167"/>
    </row>
    <row r="317" spans="1:24" ht="47.25">
      <c r="A317" s="167" t="s">
        <v>3977</v>
      </c>
      <c r="B317" s="169" t="s">
        <v>877</v>
      </c>
      <c r="C317" s="169" t="s">
        <v>3975</v>
      </c>
      <c r="D317" s="169"/>
      <c r="E317" s="124"/>
      <c r="F317" s="169" t="s">
        <v>1268</v>
      </c>
      <c r="G317" s="167">
        <v>2265006989</v>
      </c>
      <c r="H317" s="167">
        <v>226501001</v>
      </c>
      <c r="I317" s="182" t="s">
        <v>1269</v>
      </c>
      <c r="J317" s="167">
        <v>1634467101</v>
      </c>
      <c r="K317" s="169" t="s">
        <v>1356</v>
      </c>
      <c r="L317" s="171">
        <v>810840</v>
      </c>
      <c r="M317" s="167" t="s">
        <v>80</v>
      </c>
      <c r="N317" s="168"/>
      <c r="O317" s="168">
        <v>44536</v>
      </c>
      <c r="P317" s="168" t="s">
        <v>3422</v>
      </c>
      <c r="Q317" s="168"/>
      <c r="R317" s="168"/>
      <c r="S317" s="168"/>
      <c r="T317" s="168"/>
      <c r="U317" s="168"/>
      <c r="V317" s="168"/>
      <c r="W317" s="168"/>
      <c r="X317" s="167"/>
    </row>
    <row r="318" spans="1:24" ht="47.25">
      <c r="A318" s="167" t="s">
        <v>3978</v>
      </c>
      <c r="B318" s="169" t="s">
        <v>878</v>
      </c>
      <c r="C318" s="169" t="s">
        <v>3976</v>
      </c>
      <c r="D318" s="169"/>
      <c r="E318" s="124"/>
      <c r="F318" s="169" t="s">
        <v>1268</v>
      </c>
      <c r="G318" s="167">
        <v>2265006989</v>
      </c>
      <c r="H318" s="167">
        <v>226501001</v>
      </c>
      <c r="I318" s="182" t="s">
        <v>1269</v>
      </c>
      <c r="J318" s="167">
        <v>1634467101</v>
      </c>
      <c r="K318" s="169" t="s">
        <v>1356</v>
      </c>
      <c r="L318" s="171">
        <v>992633.33</v>
      </c>
      <c r="M318" s="167" t="s">
        <v>80</v>
      </c>
      <c r="N318" s="168"/>
      <c r="O318" s="168">
        <v>44536</v>
      </c>
      <c r="P318" s="168" t="s">
        <v>3422</v>
      </c>
      <c r="Q318" s="168"/>
      <c r="R318" s="168"/>
      <c r="S318" s="168"/>
      <c r="T318" s="168"/>
      <c r="U318" s="168"/>
      <c r="V318" s="168"/>
      <c r="W318" s="168"/>
      <c r="X318" s="167"/>
    </row>
    <row r="319" spans="1:24" ht="47.25">
      <c r="A319" s="167" t="s">
        <v>3979</v>
      </c>
      <c r="B319" s="169" t="s">
        <v>878</v>
      </c>
      <c r="C319" s="169" t="s">
        <v>3976</v>
      </c>
      <c r="D319" s="169"/>
      <c r="E319" s="124"/>
      <c r="F319" s="169" t="s">
        <v>1268</v>
      </c>
      <c r="G319" s="167">
        <v>2265006989</v>
      </c>
      <c r="H319" s="167">
        <v>226501001</v>
      </c>
      <c r="I319" s="182" t="s">
        <v>1269</v>
      </c>
      <c r="J319" s="167">
        <v>1634467101</v>
      </c>
      <c r="K319" s="169" t="s">
        <v>1356</v>
      </c>
      <c r="L319" s="171">
        <v>992633.33</v>
      </c>
      <c r="M319" s="167" t="s">
        <v>80</v>
      </c>
      <c r="N319" s="168"/>
      <c r="O319" s="168">
        <v>44536</v>
      </c>
      <c r="P319" s="168" t="s">
        <v>3422</v>
      </c>
      <c r="Q319" s="168"/>
      <c r="R319" s="168"/>
      <c r="S319" s="168"/>
      <c r="T319" s="168"/>
      <c r="U319" s="168"/>
      <c r="V319" s="168"/>
      <c r="W319" s="168"/>
      <c r="X319" s="167"/>
    </row>
    <row r="320" spans="1:24" ht="47.25">
      <c r="A320" s="167" t="s">
        <v>3980</v>
      </c>
      <c r="B320" s="169" t="s">
        <v>879</v>
      </c>
      <c r="C320" s="169"/>
      <c r="D320" s="169"/>
      <c r="E320" s="124"/>
      <c r="F320" s="169" t="s">
        <v>1268</v>
      </c>
      <c r="G320" s="167">
        <v>2265006989</v>
      </c>
      <c r="H320" s="167">
        <v>226501001</v>
      </c>
      <c r="I320" s="182" t="s">
        <v>1269</v>
      </c>
      <c r="J320" s="167">
        <v>1634467101</v>
      </c>
      <c r="K320" s="169" t="s">
        <v>1356</v>
      </c>
      <c r="L320" s="171">
        <v>140016.68</v>
      </c>
      <c r="M320" s="167" t="s">
        <v>80</v>
      </c>
      <c r="N320" s="168"/>
      <c r="O320" s="168">
        <v>44536</v>
      </c>
      <c r="P320" s="168" t="s">
        <v>3422</v>
      </c>
      <c r="Q320" s="168"/>
      <c r="R320" s="168"/>
      <c r="S320" s="168"/>
      <c r="T320" s="168"/>
      <c r="U320" s="168"/>
      <c r="V320" s="168"/>
      <c r="W320" s="168"/>
      <c r="X320" s="167"/>
    </row>
    <row r="321" spans="1:24" ht="47.25">
      <c r="A321" s="167" t="s">
        <v>3981</v>
      </c>
      <c r="B321" s="183" t="s">
        <v>957</v>
      </c>
      <c r="C321" s="183" t="s">
        <v>3982</v>
      </c>
      <c r="D321" s="183"/>
      <c r="E321" s="75"/>
      <c r="F321" s="169" t="s">
        <v>1268</v>
      </c>
      <c r="G321" s="167">
        <v>2265006989</v>
      </c>
      <c r="H321" s="167">
        <v>226501001</v>
      </c>
      <c r="I321" s="182" t="s">
        <v>1269</v>
      </c>
      <c r="J321" s="167">
        <v>1634467101</v>
      </c>
      <c r="K321" s="169" t="s">
        <v>1356</v>
      </c>
      <c r="L321" s="167" t="s">
        <v>956</v>
      </c>
      <c r="M321" s="167" t="s">
        <v>80</v>
      </c>
      <c r="N321" s="168"/>
      <c r="O321" s="168">
        <v>44769</v>
      </c>
      <c r="P321" s="168" t="s">
        <v>3422</v>
      </c>
      <c r="Q321" s="168"/>
      <c r="R321" s="168"/>
      <c r="S321" s="168"/>
      <c r="T321" s="168"/>
      <c r="U321" s="168"/>
      <c r="V321" s="168"/>
      <c r="W321" s="168"/>
      <c r="X321" s="167"/>
    </row>
    <row r="322" spans="1:24" ht="63">
      <c r="A322" s="167" t="s">
        <v>3983</v>
      </c>
      <c r="B322" s="183" t="s">
        <v>958</v>
      </c>
      <c r="C322" s="183" t="s">
        <v>3982</v>
      </c>
      <c r="D322" s="183"/>
      <c r="E322" s="75"/>
      <c r="F322" s="169" t="s">
        <v>1268</v>
      </c>
      <c r="G322" s="167">
        <v>2265006989</v>
      </c>
      <c r="H322" s="167">
        <v>226501001</v>
      </c>
      <c r="I322" s="182" t="s">
        <v>1269</v>
      </c>
      <c r="J322" s="167">
        <v>1634467101</v>
      </c>
      <c r="K322" s="169" t="s">
        <v>1356</v>
      </c>
      <c r="L322" s="167" t="s">
        <v>956</v>
      </c>
      <c r="M322" s="167" t="s">
        <v>80</v>
      </c>
      <c r="N322" s="168"/>
      <c r="O322" s="168">
        <v>44769</v>
      </c>
      <c r="P322" s="168" t="s">
        <v>3422</v>
      </c>
      <c r="Q322" s="168"/>
      <c r="R322" s="168"/>
      <c r="S322" s="168"/>
      <c r="T322" s="168"/>
      <c r="U322" s="168"/>
      <c r="V322" s="168"/>
      <c r="W322" s="168"/>
      <c r="X322" s="167"/>
    </row>
    <row r="323" spans="1:24" ht="63">
      <c r="A323" s="167" t="s">
        <v>3985</v>
      </c>
      <c r="B323" s="183" t="s">
        <v>974</v>
      </c>
      <c r="C323" s="183" t="s">
        <v>3984</v>
      </c>
      <c r="D323" s="183"/>
      <c r="E323" s="75"/>
      <c r="F323" s="169" t="s">
        <v>1268</v>
      </c>
      <c r="G323" s="167">
        <v>2265006989</v>
      </c>
      <c r="H323" s="167">
        <v>226501001</v>
      </c>
      <c r="I323" s="182" t="s">
        <v>1269</v>
      </c>
      <c r="J323" s="167">
        <v>1634467101</v>
      </c>
      <c r="K323" s="169" t="s">
        <v>1356</v>
      </c>
      <c r="L323" s="167" t="s">
        <v>969</v>
      </c>
      <c r="M323" s="167" t="s">
        <v>80</v>
      </c>
      <c r="N323" s="168"/>
      <c r="O323" s="168">
        <v>44904</v>
      </c>
      <c r="P323" s="168" t="s">
        <v>3422</v>
      </c>
      <c r="Q323" s="168"/>
      <c r="R323" s="168"/>
      <c r="S323" s="168"/>
      <c r="T323" s="168"/>
      <c r="U323" s="168"/>
      <c r="V323" s="168"/>
      <c r="W323" s="168"/>
      <c r="X323" s="167"/>
    </row>
    <row r="324" spans="1:24" ht="63">
      <c r="A324" s="167" t="s">
        <v>3986</v>
      </c>
      <c r="B324" s="183" t="s">
        <v>975</v>
      </c>
      <c r="C324" s="183" t="s">
        <v>3984</v>
      </c>
      <c r="D324" s="183"/>
      <c r="E324" s="75"/>
      <c r="F324" s="169" t="s">
        <v>1268</v>
      </c>
      <c r="G324" s="167">
        <v>2265006989</v>
      </c>
      <c r="H324" s="167">
        <v>226501001</v>
      </c>
      <c r="I324" s="182" t="s">
        <v>1269</v>
      </c>
      <c r="J324" s="167">
        <v>1634467101</v>
      </c>
      <c r="K324" s="169" t="s">
        <v>1356</v>
      </c>
      <c r="L324" s="167" t="s">
        <v>969</v>
      </c>
      <c r="M324" s="167" t="s">
        <v>80</v>
      </c>
      <c r="N324" s="168"/>
      <c r="O324" s="168">
        <v>44904</v>
      </c>
      <c r="P324" s="168" t="s">
        <v>3422</v>
      </c>
      <c r="Q324" s="168"/>
      <c r="R324" s="168"/>
      <c r="S324" s="168"/>
      <c r="T324" s="168"/>
      <c r="U324" s="168"/>
      <c r="V324" s="168"/>
      <c r="W324" s="168"/>
      <c r="X324" s="167"/>
    </row>
    <row r="325" spans="1:24" ht="63">
      <c r="A325" s="167" t="s">
        <v>3987</v>
      </c>
      <c r="B325" s="183" t="s">
        <v>976</v>
      </c>
      <c r="C325" s="183" t="s">
        <v>3984</v>
      </c>
      <c r="D325" s="183"/>
      <c r="E325" s="75"/>
      <c r="F325" s="169" t="s">
        <v>1268</v>
      </c>
      <c r="G325" s="167">
        <v>2265006989</v>
      </c>
      <c r="H325" s="167">
        <v>226501001</v>
      </c>
      <c r="I325" s="182" t="s">
        <v>1269</v>
      </c>
      <c r="J325" s="167">
        <v>1634467101</v>
      </c>
      <c r="K325" s="169" t="s">
        <v>1356</v>
      </c>
      <c r="L325" s="167" t="s">
        <v>969</v>
      </c>
      <c r="M325" s="167" t="s">
        <v>80</v>
      </c>
      <c r="N325" s="168"/>
      <c r="O325" s="168">
        <v>44904</v>
      </c>
      <c r="P325" s="168" t="s">
        <v>3422</v>
      </c>
      <c r="Q325" s="168"/>
      <c r="R325" s="168"/>
      <c r="S325" s="168"/>
      <c r="T325" s="168"/>
      <c r="U325" s="168"/>
      <c r="V325" s="168"/>
      <c r="W325" s="168"/>
      <c r="X325" s="167"/>
    </row>
    <row r="326" spans="1:24" ht="47.25">
      <c r="A326" s="167" t="s">
        <v>3989</v>
      </c>
      <c r="B326" s="183" t="s">
        <v>978</v>
      </c>
      <c r="C326" s="183" t="s">
        <v>3988</v>
      </c>
      <c r="D326" s="183"/>
      <c r="E326" s="75"/>
      <c r="F326" s="169" t="s">
        <v>1268</v>
      </c>
      <c r="G326" s="167">
        <v>2265006989</v>
      </c>
      <c r="H326" s="167">
        <v>226501001</v>
      </c>
      <c r="I326" s="182" t="s">
        <v>1269</v>
      </c>
      <c r="J326" s="167">
        <v>1634467101</v>
      </c>
      <c r="K326" s="169" t="s">
        <v>1356</v>
      </c>
      <c r="L326" s="167" t="s">
        <v>970</v>
      </c>
      <c r="M326" s="167" t="s">
        <v>80</v>
      </c>
      <c r="N326" s="168"/>
      <c r="O326" s="168">
        <v>44904</v>
      </c>
      <c r="P326" s="168" t="s">
        <v>3422</v>
      </c>
      <c r="Q326" s="168"/>
      <c r="R326" s="168"/>
      <c r="S326" s="168"/>
      <c r="T326" s="168"/>
      <c r="U326" s="168"/>
      <c r="V326" s="168"/>
      <c r="W326" s="168"/>
      <c r="X326" s="167"/>
    </row>
    <row r="327" spans="1:24" ht="47.25">
      <c r="A327" s="167" t="s">
        <v>3990</v>
      </c>
      <c r="B327" s="183" t="s">
        <v>977</v>
      </c>
      <c r="C327" s="183" t="s">
        <v>3988</v>
      </c>
      <c r="D327" s="183"/>
      <c r="E327" s="75"/>
      <c r="F327" s="169" t="s">
        <v>1268</v>
      </c>
      <c r="G327" s="167">
        <v>2265006989</v>
      </c>
      <c r="H327" s="167">
        <v>226501001</v>
      </c>
      <c r="I327" s="182" t="s">
        <v>1269</v>
      </c>
      <c r="J327" s="167">
        <v>1634467101</v>
      </c>
      <c r="K327" s="169" t="s">
        <v>1356</v>
      </c>
      <c r="L327" s="167" t="s">
        <v>970</v>
      </c>
      <c r="M327" s="167" t="s">
        <v>80</v>
      </c>
      <c r="N327" s="168"/>
      <c r="O327" s="168">
        <v>44904</v>
      </c>
      <c r="P327" s="168" t="s">
        <v>3422</v>
      </c>
      <c r="Q327" s="168"/>
      <c r="R327" s="168"/>
      <c r="S327" s="168"/>
      <c r="T327" s="168"/>
      <c r="U327" s="168"/>
      <c r="V327" s="168"/>
      <c r="W327" s="168"/>
      <c r="X327" s="167"/>
    </row>
    <row r="328" spans="1:24" ht="63">
      <c r="A328" s="167" t="s">
        <v>3991</v>
      </c>
      <c r="B328" s="183" t="s">
        <v>979</v>
      </c>
      <c r="C328" s="183" t="s">
        <v>3988</v>
      </c>
      <c r="D328" s="183"/>
      <c r="E328" s="75"/>
      <c r="F328" s="169" t="s">
        <v>1268</v>
      </c>
      <c r="G328" s="167">
        <v>2265006989</v>
      </c>
      <c r="H328" s="167">
        <v>226501001</v>
      </c>
      <c r="I328" s="182" t="s">
        <v>1269</v>
      </c>
      <c r="J328" s="167">
        <v>1634467101</v>
      </c>
      <c r="K328" s="169" t="s">
        <v>1356</v>
      </c>
      <c r="L328" s="167" t="s">
        <v>970</v>
      </c>
      <c r="M328" s="167" t="s">
        <v>80</v>
      </c>
      <c r="N328" s="168"/>
      <c r="O328" s="168">
        <v>44904</v>
      </c>
      <c r="P328" s="168" t="s">
        <v>3422</v>
      </c>
      <c r="Q328" s="168"/>
      <c r="R328" s="168"/>
      <c r="S328" s="168"/>
      <c r="T328" s="168"/>
      <c r="U328" s="168"/>
      <c r="V328" s="168"/>
      <c r="W328" s="168"/>
      <c r="X328" s="167"/>
    </row>
    <row r="329" spans="1:24" ht="63">
      <c r="A329" s="167" t="s">
        <v>3992</v>
      </c>
      <c r="B329" s="183" t="s">
        <v>980</v>
      </c>
      <c r="C329" s="183" t="s">
        <v>3988</v>
      </c>
      <c r="D329" s="183"/>
      <c r="E329" s="75"/>
      <c r="F329" s="169" t="s">
        <v>1268</v>
      </c>
      <c r="G329" s="167">
        <v>2265006989</v>
      </c>
      <c r="H329" s="167">
        <v>226501001</v>
      </c>
      <c r="I329" s="182" t="s">
        <v>1269</v>
      </c>
      <c r="J329" s="167">
        <v>1634467101</v>
      </c>
      <c r="K329" s="169" t="s">
        <v>1356</v>
      </c>
      <c r="L329" s="167" t="s">
        <v>970</v>
      </c>
      <c r="M329" s="167" t="s">
        <v>80</v>
      </c>
      <c r="N329" s="168"/>
      <c r="O329" s="168">
        <v>44904</v>
      </c>
      <c r="P329" s="168" t="s">
        <v>3422</v>
      </c>
      <c r="Q329" s="168"/>
      <c r="R329" s="168"/>
      <c r="S329" s="168"/>
      <c r="T329" s="168"/>
      <c r="U329" s="168"/>
      <c r="V329" s="168"/>
      <c r="W329" s="168"/>
      <c r="X329" s="167"/>
    </row>
    <row r="330" spans="1:24" ht="63">
      <c r="A330" s="167" t="s">
        <v>3993</v>
      </c>
      <c r="B330" s="183" t="s">
        <v>981</v>
      </c>
      <c r="C330" s="183" t="s">
        <v>3994</v>
      </c>
      <c r="D330" s="183"/>
      <c r="E330" s="75"/>
      <c r="F330" s="169" t="s">
        <v>1268</v>
      </c>
      <c r="G330" s="167">
        <v>2265006989</v>
      </c>
      <c r="H330" s="167">
        <v>226501001</v>
      </c>
      <c r="I330" s="182" t="s">
        <v>1269</v>
      </c>
      <c r="J330" s="167">
        <v>1634467101</v>
      </c>
      <c r="K330" s="169" t="s">
        <v>1356</v>
      </c>
      <c r="L330" s="167" t="s">
        <v>971</v>
      </c>
      <c r="M330" s="167" t="s">
        <v>80</v>
      </c>
      <c r="N330" s="168"/>
      <c r="O330" s="168">
        <v>44904</v>
      </c>
      <c r="P330" s="168" t="s">
        <v>3422</v>
      </c>
      <c r="Q330" s="168"/>
      <c r="R330" s="168"/>
      <c r="S330" s="168"/>
      <c r="T330" s="168"/>
      <c r="U330" s="168"/>
      <c r="V330" s="168"/>
      <c r="W330" s="168"/>
      <c r="X330" s="167"/>
    </row>
    <row r="331" spans="1:24" ht="47.25">
      <c r="A331" s="167" t="s">
        <v>3996</v>
      </c>
      <c r="B331" s="183" t="s">
        <v>982</v>
      </c>
      <c r="C331" s="183" t="s">
        <v>3994</v>
      </c>
      <c r="D331" s="183"/>
      <c r="E331" s="75"/>
      <c r="F331" s="169" t="s">
        <v>1268</v>
      </c>
      <c r="G331" s="167">
        <v>2265006989</v>
      </c>
      <c r="H331" s="167">
        <v>226501001</v>
      </c>
      <c r="I331" s="182" t="s">
        <v>1269</v>
      </c>
      <c r="J331" s="167">
        <v>1634467101</v>
      </c>
      <c r="K331" s="169" t="s">
        <v>1356</v>
      </c>
      <c r="L331" s="167" t="s">
        <v>971</v>
      </c>
      <c r="M331" s="167" t="s">
        <v>80</v>
      </c>
      <c r="N331" s="168"/>
      <c r="O331" s="168">
        <v>44904</v>
      </c>
      <c r="P331" s="168" t="s">
        <v>3422</v>
      </c>
      <c r="Q331" s="168"/>
      <c r="R331" s="168"/>
      <c r="S331" s="168"/>
      <c r="T331" s="168"/>
      <c r="U331" s="168"/>
      <c r="V331" s="168"/>
      <c r="W331" s="168"/>
      <c r="X331" s="167"/>
    </row>
    <row r="332" spans="1:24" ht="63">
      <c r="A332" s="167" t="s">
        <v>3999</v>
      </c>
      <c r="B332" s="183" t="s">
        <v>983</v>
      </c>
      <c r="C332" s="183" t="s">
        <v>3995</v>
      </c>
      <c r="D332" s="183"/>
      <c r="E332" s="75"/>
      <c r="F332" s="169" t="s">
        <v>1268</v>
      </c>
      <c r="G332" s="167">
        <v>2265006989</v>
      </c>
      <c r="H332" s="167">
        <v>226501001</v>
      </c>
      <c r="I332" s="182" t="s">
        <v>1269</v>
      </c>
      <c r="J332" s="167">
        <v>1634467101</v>
      </c>
      <c r="K332" s="169" t="s">
        <v>1356</v>
      </c>
      <c r="L332" s="167" t="s">
        <v>972</v>
      </c>
      <c r="M332" s="167" t="s">
        <v>80</v>
      </c>
      <c r="N332" s="168"/>
      <c r="O332" s="168">
        <v>44904</v>
      </c>
      <c r="P332" s="168" t="s">
        <v>3422</v>
      </c>
      <c r="Q332" s="168"/>
      <c r="R332" s="168"/>
      <c r="S332" s="168"/>
      <c r="T332" s="168"/>
      <c r="U332" s="168"/>
      <c r="V332" s="168"/>
      <c r="W332" s="168"/>
      <c r="X332" s="167"/>
    </row>
    <row r="333" spans="1:24" ht="47.25">
      <c r="A333" s="167" t="s">
        <v>4000</v>
      </c>
      <c r="B333" s="183" t="s">
        <v>984</v>
      </c>
      <c r="C333" s="183" t="s">
        <v>3995</v>
      </c>
      <c r="D333" s="183"/>
      <c r="E333" s="75"/>
      <c r="F333" s="169" t="s">
        <v>1268</v>
      </c>
      <c r="G333" s="167">
        <v>2265006989</v>
      </c>
      <c r="H333" s="167">
        <v>226501001</v>
      </c>
      <c r="I333" s="182" t="s">
        <v>1269</v>
      </c>
      <c r="J333" s="167">
        <v>1634467101</v>
      </c>
      <c r="K333" s="169" t="s">
        <v>1356</v>
      </c>
      <c r="L333" s="167" t="s">
        <v>972</v>
      </c>
      <c r="M333" s="167" t="s">
        <v>80</v>
      </c>
      <c r="N333" s="168"/>
      <c r="O333" s="168">
        <v>44904</v>
      </c>
      <c r="P333" s="168" t="s">
        <v>3422</v>
      </c>
      <c r="Q333" s="168"/>
      <c r="R333" s="168"/>
      <c r="S333" s="168"/>
      <c r="T333" s="168"/>
      <c r="U333" s="168"/>
      <c r="V333" s="168"/>
      <c r="W333" s="168"/>
      <c r="X333" s="167"/>
    </row>
    <row r="334" spans="1:24" ht="47.25">
      <c r="A334" s="167" t="s">
        <v>4001</v>
      </c>
      <c r="B334" s="183" t="s">
        <v>985</v>
      </c>
      <c r="C334" s="183" t="s">
        <v>3998</v>
      </c>
      <c r="D334" s="183"/>
      <c r="E334" s="75"/>
      <c r="F334" s="169" t="s">
        <v>1268</v>
      </c>
      <c r="G334" s="167">
        <v>2265006989</v>
      </c>
      <c r="H334" s="167">
        <v>226501001</v>
      </c>
      <c r="I334" s="182" t="s">
        <v>1269</v>
      </c>
      <c r="J334" s="167">
        <v>1634467101</v>
      </c>
      <c r="K334" s="169" t="s">
        <v>1356</v>
      </c>
      <c r="L334" s="167" t="s">
        <v>973</v>
      </c>
      <c r="M334" s="167" t="s">
        <v>80</v>
      </c>
      <c r="N334" s="168"/>
      <c r="O334" s="168">
        <v>44904</v>
      </c>
      <c r="P334" s="168" t="s">
        <v>3422</v>
      </c>
      <c r="Q334" s="168"/>
      <c r="R334" s="168"/>
      <c r="S334" s="168"/>
      <c r="T334" s="168"/>
      <c r="U334" s="168"/>
      <c r="V334" s="168"/>
      <c r="W334" s="168"/>
      <c r="X334" s="167"/>
    </row>
    <row r="335" spans="1:24" ht="47.25">
      <c r="A335" s="167" t="s">
        <v>4002</v>
      </c>
      <c r="B335" s="183" t="s">
        <v>986</v>
      </c>
      <c r="C335" s="183" t="s">
        <v>3998</v>
      </c>
      <c r="D335" s="183"/>
      <c r="E335" s="75"/>
      <c r="F335" s="169" t="s">
        <v>1268</v>
      </c>
      <c r="G335" s="167">
        <v>2265006989</v>
      </c>
      <c r="H335" s="167">
        <v>226501001</v>
      </c>
      <c r="I335" s="182" t="s">
        <v>1269</v>
      </c>
      <c r="J335" s="167">
        <v>1634467101</v>
      </c>
      <c r="K335" s="169" t="s">
        <v>1356</v>
      </c>
      <c r="L335" s="167" t="s">
        <v>973</v>
      </c>
      <c r="M335" s="167" t="s">
        <v>80</v>
      </c>
      <c r="N335" s="168"/>
      <c r="O335" s="168">
        <v>44904</v>
      </c>
      <c r="P335" s="168" t="s">
        <v>3422</v>
      </c>
      <c r="Q335" s="168"/>
      <c r="R335" s="168"/>
      <c r="S335" s="168"/>
      <c r="T335" s="168"/>
      <c r="U335" s="168"/>
      <c r="V335" s="168"/>
      <c r="W335" s="168"/>
      <c r="X335" s="167"/>
    </row>
    <row r="336" spans="1:24" ht="47.25">
      <c r="A336" s="167" t="s">
        <v>4004</v>
      </c>
      <c r="B336" s="183" t="s">
        <v>968</v>
      </c>
      <c r="C336" s="183" t="s">
        <v>3997</v>
      </c>
      <c r="D336" s="183"/>
      <c r="E336" s="75"/>
      <c r="F336" s="169" t="s">
        <v>1298</v>
      </c>
      <c r="G336" s="169"/>
      <c r="H336" s="169"/>
      <c r="I336" s="182"/>
      <c r="J336" s="182" t="s">
        <v>1696</v>
      </c>
      <c r="K336" s="169" t="s">
        <v>1697</v>
      </c>
      <c r="L336" s="167" t="s">
        <v>971</v>
      </c>
      <c r="M336" s="167"/>
      <c r="N336" s="168"/>
      <c r="O336" s="168">
        <v>44904</v>
      </c>
      <c r="P336" s="167" t="s">
        <v>1933</v>
      </c>
      <c r="Q336" s="168" t="s">
        <v>3641</v>
      </c>
      <c r="R336" s="183" t="s">
        <v>3336</v>
      </c>
      <c r="S336" s="185">
        <v>5403024081</v>
      </c>
      <c r="T336" s="185">
        <v>540301001</v>
      </c>
      <c r="U336" s="122" t="s">
        <v>3334</v>
      </c>
      <c r="V336" s="185">
        <v>50701000001</v>
      </c>
      <c r="W336" s="183" t="s">
        <v>3335</v>
      </c>
      <c r="X336" s="167"/>
    </row>
    <row r="337" spans="1:24" ht="47.25">
      <c r="A337" s="167" t="s">
        <v>4005</v>
      </c>
      <c r="B337" s="183" t="s">
        <v>968</v>
      </c>
      <c r="C337" s="183" t="s">
        <v>3997</v>
      </c>
      <c r="D337" s="183"/>
      <c r="E337" s="75"/>
      <c r="F337" s="169" t="s">
        <v>1298</v>
      </c>
      <c r="G337" s="169"/>
      <c r="H337" s="169"/>
      <c r="I337" s="182"/>
      <c r="J337" s="182" t="s">
        <v>1696</v>
      </c>
      <c r="K337" s="169" t="s">
        <v>1697</v>
      </c>
      <c r="L337" s="167" t="s">
        <v>971</v>
      </c>
      <c r="M337" s="167"/>
      <c r="N337" s="168"/>
      <c r="O337" s="168">
        <v>44904</v>
      </c>
      <c r="P337" s="168" t="s">
        <v>1933</v>
      </c>
      <c r="Q337" s="168" t="s">
        <v>3641</v>
      </c>
      <c r="R337" s="183" t="s">
        <v>3336</v>
      </c>
      <c r="S337" s="185">
        <v>5403024081</v>
      </c>
      <c r="T337" s="185">
        <v>540301001</v>
      </c>
      <c r="U337" s="122" t="s">
        <v>3334</v>
      </c>
      <c r="V337" s="185">
        <v>50701000001</v>
      </c>
      <c r="W337" s="183" t="s">
        <v>3335</v>
      </c>
      <c r="X337" s="167"/>
    </row>
    <row r="338" spans="1:24" ht="47.25">
      <c r="A338" s="167" t="s">
        <v>4006</v>
      </c>
      <c r="B338" s="183" t="s">
        <v>968</v>
      </c>
      <c r="C338" s="183" t="s">
        <v>3997</v>
      </c>
      <c r="D338" s="183"/>
      <c r="E338" s="75"/>
      <c r="F338" s="169" t="s">
        <v>1298</v>
      </c>
      <c r="G338" s="169"/>
      <c r="H338" s="169"/>
      <c r="I338" s="182"/>
      <c r="J338" s="182" t="s">
        <v>1696</v>
      </c>
      <c r="K338" s="169" t="s">
        <v>1697</v>
      </c>
      <c r="L338" s="167" t="s">
        <v>971</v>
      </c>
      <c r="M338" s="167"/>
      <c r="N338" s="168"/>
      <c r="O338" s="168">
        <v>44904</v>
      </c>
      <c r="P338" s="168" t="s">
        <v>1933</v>
      </c>
      <c r="Q338" s="168" t="s">
        <v>3641</v>
      </c>
      <c r="R338" s="183" t="s">
        <v>3336</v>
      </c>
      <c r="S338" s="185">
        <v>5403024081</v>
      </c>
      <c r="T338" s="185">
        <v>540301001</v>
      </c>
      <c r="U338" s="122" t="s">
        <v>3334</v>
      </c>
      <c r="V338" s="185">
        <v>50701000001</v>
      </c>
      <c r="W338" s="183" t="s">
        <v>3335</v>
      </c>
      <c r="X338" s="167"/>
    </row>
    <row r="339" spans="1:24" ht="47.25">
      <c r="A339" s="167" t="s">
        <v>4007</v>
      </c>
      <c r="B339" s="183" t="s">
        <v>988</v>
      </c>
      <c r="C339" s="183" t="s">
        <v>4003</v>
      </c>
      <c r="D339" s="183"/>
      <c r="E339" s="167" t="s">
        <v>3643</v>
      </c>
      <c r="F339" s="169" t="s">
        <v>1298</v>
      </c>
      <c r="G339" s="169"/>
      <c r="H339" s="169"/>
      <c r="I339" s="182"/>
      <c r="J339" s="182" t="s">
        <v>1696</v>
      </c>
      <c r="K339" s="169" t="s">
        <v>1697</v>
      </c>
      <c r="L339" s="171">
        <v>1057000</v>
      </c>
      <c r="M339" s="167"/>
      <c r="N339" s="168"/>
      <c r="O339" s="168">
        <v>44904</v>
      </c>
      <c r="P339" s="168" t="s">
        <v>1933</v>
      </c>
      <c r="Q339" s="168" t="s">
        <v>3641</v>
      </c>
      <c r="R339" s="183" t="s">
        <v>3336</v>
      </c>
      <c r="S339" s="185">
        <v>5403024081</v>
      </c>
      <c r="T339" s="185">
        <v>540301001</v>
      </c>
      <c r="U339" s="122" t="s">
        <v>3334</v>
      </c>
      <c r="V339" s="185">
        <v>50701000001</v>
      </c>
      <c r="W339" s="183" t="s">
        <v>3335</v>
      </c>
      <c r="X339" s="167"/>
    </row>
    <row r="340" spans="1:24" ht="63">
      <c r="A340" s="167" t="s">
        <v>4008</v>
      </c>
      <c r="B340" s="169" t="s">
        <v>989</v>
      </c>
      <c r="C340" s="183" t="s">
        <v>3997</v>
      </c>
      <c r="D340" s="169"/>
      <c r="E340" s="167" t="s">
        <v>3721</v>
      </c>
      <c r="F340" s="169" t="s">
        <v>496</v>
      </c>
      <c r="G340" s="167">
        <v>2265001797</v>
      </c>
      <c r="H340" s="167">
        <v>226501001</v>
      </c>
      <c r="I340" s="182" t="s">
        <v>1270</v>
      </c>
      <c r="J340" s="182" t="s">
        <v>1271</v>
      </c>
      <c r="K340" s="169" t="s">
        <v>1272</v>
      </c>
      <c r="L340" s="171">
        <v>503101</v>
      </c>
      <c r="M340" s="167" t="s">
        <v>80</v>
      </c>
      <c r="N340" s="168"/>
      <c r="O340" s="168">
        <v>44917</v>
      </c>
      <c r="P340" s="168" t="s">
        <v>3422</v>
      </c>
      <c r="Q340" s="168"/>
      <c r="R340" s="168"/>
      <c r="S340" s="168"/>
      <c r="T340" s="168"/>
      <c r="U340" s="168"/>
      <c r="V340" s="168"/>
      <c r="W340" s="168"/>
      <c r="X340" s="167"/>
    </row>
    <row r="341" spans="1:24" ht="47.25">
      <c r="A341" s="167" t="s">
        <v>4011</v>
      </c>
      <c r="B341" s="169" t="s">
        <v>990</v>
      </c>
      <c r="C341" s="169" t="s">
        <v>4009</v>
      </c>
      <c r="D341" s="169"/>
      <c r="E341" s="124"/>
      <c r="F341" s="169" t="s">
        <v>1268</v>
      </c>
      <c r="G341" s="167">
        <v>2265006989</v>
      </c>
      <c r="H341" s="167">
        <v>226501001</v>
      </c>
      <c r="I341" s="182" t="s">
        <v>1269</v>
      </c>
      <c r="J341" s="167">
        <v>1634467101</v>
      </c>
      <c r="K341" s="169" t="s">
        <v>1356</v>
      </c>
      <c r="L341" s="171">
        <v>567869.18000000005</v>
      </c>
      <c r="M341" s="167" t="s">
        <v>80</v>
      </c>
      <c r="N341" s="168"/>
      <c r="O341" s="168">
        <v>44917</v>
      </c>
      <c r="P341" s="168" t="s">
        <v>3422</v>
      </c>
      <c r="Q341" s="168"/>
      <c r="R341" s="168"/>
      <c r="S341" s="168"/>
      <c r="T341" s="168"/>
      <c r="U341" s="168"/>
      <c r="V341" s="168"/>
      <c r="W341" s="168"/>
      <c r="X341" s="167"/>
    </row>
    <row r="342" spans="1:24" ht="47.25">
      <c r="A342" s="167" t="s">
        <v>4012</v>
      </c>
      <c r="B342" s="169" t="s">
        <v>1022</v>
      </c>
      <c r="C342" s="169" t="s">
        <v>4010</v>
      </c>
      <c r="D342" s="169"/>
      <c r="E342" s="124"/>
      <c r="F342" s="169" t="s">
        <v>1268</v>
      </c>
      <c r="G342" s="167">
        <v>2265006989</v>
      </c>
      <c r="H342" s="167">
        <v>226501001</v>
      </c>
      <c r="I342" s="182" t="s">
        <v>1269</v>
      </c>
      <c r="J342" s="167">
        <v>1634467101</v>
      </c>
      <c r="K342" s="169" t="s">
        <v>1356</v>
      </c>
      <c r="L342" s="171">
        <v>52605.66</v>
      </c>
      <c r="M342" s="167" t="s">
        <v>80</v>
      </c>
      <c r="N342" s="168"/>
      <c r="O342" s="168">
        <v>45014</v>
      </c>
      <c r="P342" s="168" t="s">
        <v>3422</v>
      </c>
      <c r="Q342" s="168"/>
      <c r="R342" s="168"/>
      <c r="S342" s="168"/>
      <c r="T342" s="168"/>
      <c r="U342" s="168"/>
      <c r="V342" s="168"/>
      <c r="W342" s="168"/>
      <c r="X342" s="167"/>
    </row>
    <row r="343" spans="1:24" ht="78.75">
      <c r="A343" s="167" t="s">
        <v>4013</v>
      </c>
      <c r="B343" s="169" t="s">
        <v>1044</v>
      </c>
      <c r="C343" s="169"/>
      <c r="D343" s="169"/>
      <c r="E343" s="124"/>
      <c r="F343" s="169" t="s">
        <v>1268</v>
      </c>
      <c r="G343" s="167">
        <v>2265006989</v>
      </c>
      <c r="H343" s="167">
        <v>226501001</v>
      </c>
      <c r="I343" s="182" t="s">
        <v>1269</v>
      </c>
      <c r="J343" s="167">
        <v>1634467101</v>
      </c>
      <c r="K343" s="169" t="s">
        <v>1356</v>
      </c>
      <c r="L343" s="171">
        <v>177416.67</v>
      </c>
      <c r="M343" s="167" t="s">
        <v>80</v>
      </c>
      <c r="N343" s="168"/>
      <c r="O343" s="168">
        <v>44795</v>
      </c>
      <c r="P343" s="168" t="s">
        <v>3422</v>
      </c>
      <c r="Q343" s="168"/>
      <c r="R343" s="168"/>
      <c r="S343" s="168"/>
      <c r="T343" s="168"/>
      <c r="U343" s="168"/>
      <c r="V343" s="168"/>
      <c r="W343" s="168"/>
      <c r="X343" s="167"/>
    </row>
    <row r="344" spans="1:24" ht="47.25">
      <c r="A344" s="167" t="s">
        <v>4014</v>
      </c>
      <c r="B344" s="183" t="s">
        <v>1056</v>
      </c>
      <c r="C344" s="183"/>
      <c r="D344" s="183"/>
      <c r="E344" s="75"/>
      <c r="F344" s="169" t="s">
        <v>938</v>
      </c>
      <c r="G344" s="167">
        <v>2265007252</v>
      </c>
      <c r="H344" s="167">
        <v>226501001</v>
      </c>
      <c r="I344" s="182" t="s">
        <v>1828</v>
      </c>
      <c r="J344" s="167">
        <v>1634495101</v>
      </c>
      <c r="K344" s="169" t="s">
        <v>1829</v>
      </c>
      <c r="L344" s="171">
        <v>525000</v>
      </c>
      <c r="M344" s="167" t="s">
        <v>80</v>
      </c>
      <c r="N344" s="168"/>
      <c r="O344" s="168">
        <v>45154</v>
      </c>
      <c r="P344" s="168" t="s">
        <v>3422</v>
      </c>
      <c r="Q344" s="168"/>
      <c r="R344" s="168"/>
      <c r="S344" s="168"/>
      <c r="T344" s="168"/>
      <c r="U344" s="168"/>
      <c r="V344" s="168"/>
      <c r="W344" s="168"/>
      <c r="X344" s="167"/>
    </row>
    <row r="345" spans="1:24" ht="63">
      <c r="A345" s="167" t="s">
        <v>4015</v>
      </c>
      <c r="B345" s="183" t="s">
        <v>1082</v>
      </c>
      <c r="C345" s="183"/>
      <c r="D345" s="183"/>
      <c r="E345" s="75"/>
      <c r="F345" s="169" t="s">
        <v>1373</v>
      </c>
      <c r="G345" s="167">
        <v>2265006548</v>
      </c>
      <c r="H345" s="167">
        <v>226501001</v>
      </c>
      <c r="I345" s="182" t="s">
        <v>1374</v>
      </c>
      <c r="J345" s="167">
        <v>1634495101</v>
      </c>
      <c r="K345" s="169" t="s">
        <v>1375</v>
      </c>
      <c r="L345" s="171">
        <v>240259.49</v>
      </c>
      <c r="M345" s="167" t="s">
        <v>80</v>
      </c>
      <c r="N345" s="168"/>
      <c r="O345" s="168">
        <v>45274</v>
      </c>
      <c r="P345" s="168" t="s">
        <v>3422</v>
      </c>
      <c r="Q345" s="168"/>
      <c r="R345" s="168"/>
      <c r="S345" s="168"/>
      <c r="T345" s="168"/>
      <c r="U345" s="168"/>
      <c r="V345" s="168"/>
      <c r="W345" s="168"/>
      <c r="X345" s="167"/>
    </row>
    <row r="346" spans="1:24" ht="47.25">
      <c r="A346" s="167" t="s">
        <v>4016</v>
      </c>
      <c r="B346" s="183" t="s">
        <v>1085</v>
      </c>
      <c r="C346" s="183"/>
      <c r="D346" s="183"/>
      <c r="E346" s="75"/>
      <c r="F346" s="169" t="s">
        <v>1268</v>
      </c>
      <c r="G346" s="167">
        <v>2265006989</v>
      </c>
      <c r="H346" s="167">
        <v>226501001</v>
      </c>
      <c r="I346" s="182" t="s">
        <v>1269</v>
      </c>
      <c r="J346" s="167">
        <v>1634467101</v>
      </c>
      <c r="K346" s="169" t="s">
        <v>1356</v>
      </c>
      <c r="L346" s="171">
        <v>73292.800000000003</v>
      </c>
      <c r="M346" s="167" t="s">
        <v>80</v>
      </c>
      <c r="N346" s="168"/>
      <c r="O346" s="168">
        <v>45279</v>
      </c>
      <c r="P346" s="168" t="s">
        <v>3422</v>
      </c>
      <c r="Q346" s="168"/>
      <c r="R346" s="168"/>
      <c r="S346" s="168"/>
      <c r="T346" s="168"/>
      <c r="U346" s="168"/>
      <c r="V346" s="168"/>
      <c r="W346" s="168"/>
      <c r="X346" s="167"/>
    </row>
    <row r="347" spans="1:24" ht="63">
      <c r="A347" s="167" t="s">
        <v>4017</v>
      </c>
      <c r="B347" s="169" t="s">
        <v>1103</v>
      </c>
      <c r="C347" s="169"/>
      <c r="D347" s="169"/>
      <c r="E347" s="124"/>
      <c r="F347" s="169" t="s">
        <v>1493</v>
      </c>
      <c r="G347" s="167">
        <v>2265040130</v>
      </c>
      <c r="H347" s="167">
        <v>226501001</v>
      </c>
      <c r="I347" s="182" t="s">
        <v>1352</v>
      </c>
      <c r="J347" s="167">
        <v>1634495101</v>
      </c>
      <c r="K347" s="169" t="s">
        <v>1351</v>
      </c>
      <c r="L347" s="305">
        <v>402123.19</v>
      </c>
      <c r="M347" s="167" t="s">
        <v>80</v>
      </c>
      <c r="N347" s="169" t="s">
        <v>1911</v>
      </c>
      <c r="O347" s="168">
        <v>45373</v>
      </c>
      <c r="P347" s="168" t="s">
        <v>3422</v>
      </c>
      <c r="Q347" s="167"/>
      <c r="R347" s="169"/>
      <c r="S347" s="169"/>
      <c r="T347" s="169"/>
      <c r="U347" s="169"/>
      <c r="V347" s="169"/>
      <c r="W347" s="169"/>
      <c r="X347" s="169"/>
    </row>
    <row r="348" spans="1:24" ht="63">
      <c r="A348" s="167" t="s">
        <v>4018</v>
      </c>
      <c r="B348" s="169" t="s">
        <v>1104</v>
      </c>
      <c r="C348" s="169"/>
      <c r="D348" s="169"/>
      <c r="E348" s="124"/>
      <c r="F348" s="169" t="s">
        <v>1493</v>
      </c>
      <c r="G348" s="167">
        <v>2265040130</v>
      </c>
      <c r="H348" s="167">
        <v>226501001</v>
      </c>
      <c r="I348" s="182" t="s">
        <v>1352</v>
      </c>
      <c r="J348" s="167">
        <v>1634495101</v>
      </c>
      <c r="K348" s="169" t="s">
        <v>1351</v>
      </c>
      <c r="L348" s="305">
        <v>402123.2</v>
      </c>
      <c r="M348" s="167" t="s">
        <v>80</v>
      </c>
      <c r="N348" s="169" t="s">
        <v>1911</v>
      </c>
      <c r="O348" s="168">
        <v>45373</v>
      </c>
      <c r="P348" s="168" t="s">
        <v>3422</v>
      </c>
      <c r="Q348" s="167"/>
      <c r="R348" s="169"/>
      <c r="S348" s="169"/>
      <c r="T348" s="169"/>
      <c r="U348" s="169"/>
      <c r="V348" s="169"/>
      <c r="W348" s="169"/>
      <c r="X348" s="169"/>
    </row>
    <row r="349" spans="1:24" ht="47.25">
      <c r="A349" s="167" t="s">
        <v>4019</v>
      </c>
      <c r="B349" s="169" t="s">
        <v>1133</v>
      </c>
      <c r="C349" s="169"/>
      <c r="D349" s="169"/>
      <c r="E349" s="124"/>
      <c r="F349" s="169" t="s">
        <v>1268</v>
      </c>
      <c r="G349" s="167">
        <v>2265006989</v>
      </c>
      <c r="H349" s="167">
        <v>226501001</v>
      </c>
      <c r="I349" s="182" t="s">
        <v>1269</v>
      </c>
      <c r="J349" s="167">
        <v>1634467101</v>
      </c>
      <c r="K349" s="169" t="s">
        <v>1356</v>
      </c>
      <c r="L349" s="171">
        <v>2100000</v>
      </c>
      <c r="M349" s="167" t="s">
        <v>80</v>
      </c>
      <c r="N349" s="167"/>
      <c r="O349" s="167">
        <v>2015</v>
      </c>
      <c r="P349" s="168" t="s">
        <v>3422</v>
      </c>
      <c r="Q349" s="167"/>
      <c r="R349" s="167"/>
      <c r="S349" s="167"/>
      <c r="T349" s="167"/>
      <c r="U349" s="167"/>
      <c r="V349" s="167"/>
      <c r="W349" s="167"/>
      <c r="X349" s="167"/>
    </row>
    <row r="350" spans="1:24" ht="47.25">
      <c r="A350" s="167" t="s">
        <v>4020</v>
      </c>
      <c r="B350" s="169" t="s">
        <v>1134</v>
      </c>
      <c r="C350" s="169"/>
      <c r="D350" s="169"/>
      <c r="E350" s="124"/>
      <c r="F350" s="169" t="s">
        <v>1268</v>
      </c>
      <c r="G350" s="167">
        <v>2265006989</v>
      </c>
      <c r="H350" s="167">
        <v>226501001</v>
      </c>
      <c r="I350" s="182" t="s">
        <v>1269</v>
      </c>
      <c r="J350" s="167">
        <v>1634467101</v>
      </c>
      <c r="K350" s="169" t="s">
        <v>1356</v>
      </c>
      <c r="L350" s="171">
        <v>63722</v>
      </c>
      <c r="M350" s="167" t="s">
        <v>80</v>
      </c>
      <c r="N350" s="121"/>
      <c r="O350" s="167"/>
      <c r="P350" s="168" t="s">
        <v>3422</v>
      </c>
      <c r="Q350" s="121"/>
      <c r="R350" s="121"/>
      <c r="S350" s="121"/>
      <c r="T350" s="121"/>
      <c r="U350" s="121"/>
      <c r="V350" s="121"/>
      <c r="W350" s="121"/>
      <c r="X350" s="167"/>
    </row>
    <row r="351" spans="1:24" ht="63">
      <c r="A351" s="167" t="s">
        <v>4021</v>
      </c>
      <c r="B351" s="169" t="s">
        <v>1135</v>
      </c>
      <c r="C351" s="169"/>
      <c r="D351" s="169"/>
      <c r="E351" s="124"/>
      <c r="F351" s="169" t="s">
        <v>1493</v>
      </c>
      <c r="G351" s="167">
        <v>2265040130</v>
      </c>
      <c r="H351" s="167">
        <v>226501001</v>
      </c>
      <c r="I351" s="182" t="s">
        <v>1352</v>
      </c>
      <c r="J351" s="167">
        <v>1634495101</v>
      </c>
      <c r="K351" s="169" t="s">
        <v>1351</v>
      </c>
      <c r="L351" s="171">
        <v>1309026.6100000001</v>
      </c>
      <c r="M351" s="167" t="s">
        <v>2</v>
      </c>
      <c r="N351" s="168"/>
      <c r="O351" s="168">
        <v>31899</v>
      </c>
      <c r="P351" s="168" t="s">
        <v>3422</v>
      </c>
      <c r="Q351" s="168"/>
      <c r="R351" s="168"/>
      <c r="S351" s="168"/>
      <c r="T351" s="168"/>
      <c r="U351" s="168"/>
      <c r="V351" s="168"/>
      <c r="W351" s="168"/>
      <c r="X351" s="167"/>
    </row>
    <row r="352" spans="1:24" ht="63">
      <c r="A352" s="167" t="s">
        <v>4022</v>
      </c>
      <c r="B352" s="169" t="s">
        <v>1136</v>
      </c>
      <c r="C352" s="169"/>
      <c r="D352" s="169"/>
      <c r="E352" s="124"/>
      <c r="F352" s="169" t="s">
        <v>1493</v>
      </c>
      <c r="G352" s="167">
        <v>2265040130</v>
      </c>
      <c r="H352" s="167">
        <v>226501001</v>
      </c>
      <c r="I352" s="182" t="s">
        <v>1352</v>
      </c>
      <c r="J352" s="167">
        <v>1634495101</v>
      </c>
      <c r="K352" s="169" t="s">
        <v>1351</v>
      </c>
      <c r="L352" s="171">
        <v>571392.44999999995</v>
      </c>
      <c r="M352" s="167" t="s">
        <v>2</v>
      </c>
      <c r="N352" s="167"/>
      <c r="O352" s="167"/>
      <c r="P352" s="168" t="s">
        <v>3422</v>
      </c>
      <c r="Q352" s="167"/>
      <c r="R352" s="167"/>
      <c r="S352" s="167"/>
      <c r="T352" s="167"/>
      <c r="U352" s="167"/>
      <c r="V352" s="167"/>
      <c r="W352" s="167"/>
      <c r="X352" s="167"/>
    </row>
    <row r="353" spans="1:24" ht="63">
      <c r="A353" s="167" t="s">
        <v>4023</v>
      </c>
      <c r="B353" s="169" t="s">
        <v>1137</v>
      </c>
      <c r="C353" s="169"/>
      <c r="D353" s="169"/>
      <c r="E353" s="124"/>
      <c r="F353" s="169" t="s">
        <v>1493</v>
      </c>
      <c r="G353" s="167">
        <v>2265040130</v>
      </c>
      <c r="H353" s="167">
        <v>226501001</v>
      </c>
      <c r="I353" s="182" t="s">
        <v>1352</v>
      </c>
      <c r="J353" s="167">
        <v>1634495101</v>
      </c>
      <c r="K353" s="169" t="s">
        <v>1351</v>
      </c>
      <c r="L353" s="171">
        <v>894000.46</v>
      </c>
      <c r="M353" s="167" t="s">
        <v>2</v>
      </c>
      <c r="N353" s="167"/>
      <c r="O353" s="167"/>
      <c r="P353" s="168" t="s">
        <v>3422</v>
      </c>
      <c r="Q353" s="167"/>
      <c r="R353" s="167"/>
      <c r="S353" s="167"/>
      <c r="T353" s="167"/>
      <c r="U353" s="167"/>
      <c r="V353" s="167"/>
      <c r="W353" s="167"/>
      <c r="X353" s="167"/>
    </row>
    <row r="354" spans="1:24" ht="63">
      <c r="A354" s="167" t="s">
        <v>4024</v>
      </c>
      <c r="B354" s="169" t="s">
        <v>1138</v>
      </c>
      <c r="C354" s="169"/>
      <c r="D354" s="169"/>
      <c r="E354" s="124"/>
      <c r="F354" s="169" t="s">
        <v>1493</v>
      </c>
      <c r="G354" s="167">
        <v>2265040130</v>
      </c>
      <c r="H354" s="167">
        <v>226501001</v>
      </c>
      <c r="I354" s="182" t="s">
        <v>1352</v>
      </c>
      <c r="J354" s="167">
        <v>1634495101</v>
      </c>
      <c r="K354" s="169" t="s">
        <v>1351</v>
      </c>
      <c r="L354" s="171">
        <v>258361.64</v>
      </c>
      <c r="M354" s="167" t="s">
        <v>2</v>
      </c>
      <c r="N354" s="121"/>
      <c r="O354" s="167"/>
      <c r="P354" s="168" t="s">
        <v>3422</v>
      </c>
      <c r="Q354" s="121"/>
      <c r="R354" s="121"/>
      <c r="S354" s="121"/>
      <c r="T354" s="121"/>
      <c r="U354" s="121"/>
      <c r="V354" s="121"/>
      <c r="W354" s="121"/>
      <c r="X354" s="167"/>
    </row>
    <row r="355" spans="1:24" ht="63">
      <c r="A355" s="167" t="s">
        <v>4025</v>
      </c>
      <c r="B355" s="169" t="s">
        <v>1139</v>
      </c>
      <c r="C355" s="169"/>
      <c r="D355" s="169"/>
      <c r="E355" s="124"/>
      <c r="F355" s="169" t="s">
        <v>1493</v>
      </c>
      <c r="G355" s="167">
        <v>2265040130</v>
      </c>
      <c r="H355" s="167">
        <v>226501001</v>
      </c>
      <c r="I355" s="182" t="s">
        <v>1352</v>
      </c>
      <c r="J355" s="167">
        <v>1634495101</v>
      </c>
      <c r="K355" s="169" t="s">
        <v>1351</v>
      </c>
      <c r="L355" s="171">
        <v>374085.26</v>
      </c>
      <c r="M355" s="167" t="s">
        <v>2</v>
      </c>
      <c r="N355" s="121"/>
      <c r="O355" s="167"/>
      <c r="P355" s="168" t="s">
        <v>3422</v>
      </c>
      <c r="Q355" s="121"/>
      <c r="R355" s="121"/>
      <c r="S355" s="121"/>
      <c r="T355" s="121"/>
      <c r="U355" s="121"/>
      <c r="V355" s="121"/>
      <c r="W355" s="121"/>
      <c r="X355" s="167"/>
    </row>
    <row r="356" spans="1:24" ht="63">
      <c r="A356" s="167" t="s">
        <v>4026</v>
      </c>
      <c r="B356" s="169" t="s">
        <v>1140</v>
      </c>
      <c r="C356" s="169"/>
      <c r="D356" s="169"/>
      <c r="E356" s="124"/>
      <c r="F356" s="169" t="s">
        <v>1582</v>
      </c>
      <c r="G356" s="167">
        <v>2265004082</v>
      </c>
      <c r="H356" s="167">
        <v>226501001</v>
      </c>
      <c r="I356" s="182" t="s">
        <v>1274</v>
      </c>
      <c r="J356" s="167">
        <v>1634495101</v>
      </c>
      <c r="K356" s="169" t="s">
        <v>1583</v>
      </c>
      <c r="L356" s="171">
        <v>74234.070000000007</v>
      </c>
      <c r="M356" s="167" t="s">
        <v>2</v>
      </c>
      <c r="N356" s="121"/>
      <c r="O356" s="167"/>
      <c r="P356" s="168" t="s">
        <v>3422</v>
      </c>
      <c r="Q356" s="121"/>
      <c r="R356" s="121"/>
      <c r="S356" s="121"/>
      <c r="T356" s="121"/>
      <c r="U356" s="121"/>
      <c r="V356" s="121"/>
      <c r="W356" s="121"/>
      <c r="X356" s="167"/>
    </row>
    <row r="357" spans="1:24" ht="47.25">
      <c r="A357" s="167" t="s">
        <v>4027</v>
      </c>
      <c r="B357" s="169" t="s">
        <v>1141</v>
      </c>
      <c r="C357" s="169"/>
      <c r="D357" s="169"/>
      <c r="E357" s="124"/>
      <c r="F357" s="169" t="s">
        <v>497</v>
      </c>
      <c r="G357" s="167">
        <v>2265004195</v>
      </c>
      <c r="H357" s="167">
        <v>226501001</v>
      </c>
      <c r="I357" s="182" t="s">
        <v>1282</v>
      </c>
      <c r="J357" s="167">
        <v>1634495101</v>
      </c>
      <c r="K357" s="169" t="s">
        <v>1283</v>
      </c>
      <c r="L357" s="171">
        <v>71021.070000000007</v>
      </c>
      <c r="M357" s="167" t="s">
        <v>2</v>
      </c>
      <c r="N357" s="121"/>
      <c r="O357" s="167"/>
      <c r="P357" s="168" t="s">
        <v>3422</v>
      </c>
      <c r="Q357" s="121"/>
      <c r="R357" s="121"/>
      <c r="S357" s="121"/>
      <c r="T357" s="121"/>
      <c r="U357" s="121"/>
      <c r="V357" s="121"/>
      <c r="W357" s="121"/>
      <c r="X357" s="167"/>
    </row>
    <row r="358" spans="1:24" ht="63">
      <c r="A358" s="167" t="s">
        <v>4028</v>
      </c>
      <c r="B358" s="169" t="s">
        <v>1142</v>
      </c>
      <c r="C358" s="169"/>
      <c r="D358" s="169"/>
      <c r="E358" s="124"/>
      <c r="F358" s="169" t="s">
        <v>1373</v>
      </c>
      <c r="G358" s="167">
        <v>2265006548</v>
      </c>
      <c r="H358" s="167">
        <v>226501001</v>
      </c>
      <c r="I358" s="182" t="s">
        <v>1374</v>
      </c>
      <c r="J358" s="167">
        <v>1634495101</v>
      </c>
      <c r="K358" s="169" t="s">
        <v>1375</v>
      </c>
      <c r="L358" s="171">
        <v>157338</v>
      </c>
      <c r="M358" s="167" t="s">
        <v>2</v>
      </c>
      <c r="N358" s="121"/>
      <c r="O358" s="167"/>
      <c r="P358" s="168" t="s">
        <v>3422</v>
      </c>
      <c r="Q358" s="121"/>
      <c r="R358" s="121"/>
      <c r="S358" s="121"/>
      <c r="T358" s="121"/>
      <c r="U358" s="121"/>
      <c r="V358" s="121"/>
      <c r="W358" s="121"/>
      <c r="X358" s="167"/>
    </row>
    <row r="359" spans="1:24" ht="47.25">
      <c r="A359" s="167" t="s">
        <v>4029</v>
      </c>
      <c r="B359" s="183" t="s">
        <v>1105</v>
      </c>
      <c r="C359" s="183"/>
      <c r="D359" s="183"/>
      <c r="E359" s="167" t="s">
        <v>3642</v>
      </c>
      <c r="F359" s="169" t="s">
        <v>1298</v>
      </c>
      <c r="G359" s="169"/>
      <c r="H359" s="169"/>
      <c r="I359" s="182"/>
      <c r="J359" s="182" t="s">
        <v>1696</v>
      </c>
      <c r="K359" s="169" t="s">
        <v>1697</v>
      </c>
      <c r="L359" s="171">
        <v>11400</v>
      </c>
      <c r="M359" s="167" t="s">
        <v>722</v>
      </c>
      <c r="N359" s="121"/>
      <c r="O359" s="167"/>
      <c r="P359" s="168" t="s">
        <v>3422</v>
      </c>
      <c r="Q359" s="121"/>
      <c r="R359" s="121"/>
      <c r="S359" s="121"/>
      <c r="T359" s="121"/>
      <c r="U359" s="121"/>
      <c r="V359" s="121"/>
      <c r="W359" s="121"/>
      <c r="X359" s="167"/>
    </row>
    <row r="360" spans="1:24" ht="63">
      <c r="A360" s="167" t="s">
        <v>4030</v>
      </c>
      <c r="B360" s="183" t="s">
        <v>1106</v>
      </c>
      <c r="C360" s="183"/>
      <c r="D360" s="183"/>
      <c r="E360" s="75"/>
      <c r="F360" s="169" t="s">
        <v>496</v>
      </c>
      <c r="G360" s="167">
        <v>2265001797</v>
      </c>
      <c r="H360" s="167">
        <v>226501001</v>
      </c>
      <c r="I360" s="182" t="s">
        <v>1270</v>
      </c>
      <c r="J360" s="182" t="s">
        <v>1271</v>
      </c>
      <c r="K360" s="169" t="s">
        <v>1272</v>
      </c>
      <c r="L360" s="171">
        <v>1</v>
      </c>
      <c r="M360" s="167" t="s">
        <v>80</v>
      </c>
      <c r="N360" s="121"/>
      <c r="O360" s="167"/>
      <c r="P360" s="168" t="s">
        <v>3422</v>
      </c>
      <c r="Q360" s="121"/>
      <c r="R360" s="121"/>
      <c r="S360" s="121"/>
      <c r="T360" s="121"/>
      <c r="U360" s="121"/>
      <c r="V360" s="121"/>
      <c r="W360" s="121"/>
      <c r="X360" s="167"/>
    </row>
    <row r="361" spans="1:24" ht="63">
      <c r="A361" s="167" t="s">
        <v>4031</v>
      </c>
      <c r="B361" s="183" t="s">
        <v>1107</v>
      </c>
      <c r="C361" s="183"/>
      <c r="D361" s="183"/>
      <c r="E361" s="75"/>
      <c r="F361" s="169" t="s">
        <v>496</v>
      </c>
      <c r="G361" s="167">
        <v>2265001797</v>
      </c>
      <c r="H361" s="167">
        <v>226501001</v>
      </c>
      <c r="I361" s="182" t="s">
        <v>1270</v>
      </c>
      <c r="J361" s="182" t="s">
        <v>1271</v>
      </c>
      <c r="K361" s="169" t="s">
        <v>1272</v>
      </c>
      <c r="L361" s="171">
        <v>1</v>
      </c>
      <c r="M361" s="167" t="s">
        <v>80</v>
      </c>
      <c r="N361" s="121"/>
      <c r="O361" s="167"/>
      <c r="P361" s="168" t="s">
        <v>3422</v>
      </c>
      <c r="Q361" s="121"/>
      <c r="R361" s="121"/>
      <c r="S361" s="121"/>
      <c r="T361" s="121"/>
      <c r="U361" s="121"/>
      <c r="V361" s="121"/>
      <c r="W361" s="121"/>
      <c r="X361" s="167"/>
    </row>
    <row r="362" spans="1:24" ht="63">
      <c r="A362" s="167" t="s">
        <v>4032</v>
      </c>
      <c r="B362" s="183" t="s">
        <v>1108</v>
      </c>
      <c r="C362" s="183"/>
      <c r="D362" s="183"/>
      <c r="E362" s="75"/>
      <c r="F362" s="169" t="s">
        <v>496</v>
      </c>
      <c r="G362" s="167">
        <v>2265001797</v>
      </c>
      <c r="H362" s="167">
        <v>226501001</v>
      </c>
      <c r="I362" s="182" t="s">
        <v>1270</v>
      </c>
      <c r="J362" s="182" t="s">
        <v>1271</v>
      </c>
      <c r="K362" s="169" t="s">
        <v>1272</v>
      </c>
      <c r="L362" s="171">
        <v>1</v>
      </c>
      <c r="M362" s="167" t="s">
        <v>80</v>
      </c>
      <c r="N362" s="121"/>
      <c r="O362" s="167"/>
      <c r="P362" s="168" t="s">
        <v>3422</v>
      </c>
      <c r="Q362" s="121"/>
      <c r="R362" s="121"/>
      <c r="S362" s="121"/>
      <c r="T362" s="121"/>
      <c r="U362" s="121"/>
      <c r="V362" s="121"/>
      <c r="W362" s="121"/>
      <c r="X362" s="167"/>
    </row>
    <row r="363" spans="1:24" ht="63">
      <c r="A363" s="167" t="s">
        <v>4033</v>
      </c>
      <c r="B363" s="183" t="s">
        <v>1109</v>
      </c>
      <c r="C363" s="183"/>
      <c r="D363" s="183"/>
      <c r="E363" s="75"/>
      <c r="F363" s="169" t="s">
        <v>496</v>
      </c>
      <c r="G363" s="167">
        <v>2265001797</v>
      </c>
      <c r="H363" s="167">
        <v>226501001</v>
      </c>
      <c r="I363" s="182" t="s">
        <v>1270</v>
      </c>
      <c r="J363" s="182" t="s">
        <v>1271</v>
      </c>
      <c r="K363" s="169" t="s">
        <v>1272</v>
      </c>
      <c r="L363" s="171">
        <v>1</v>
      </c>
      <c r="M363" s="167" t="s">
        <v>80</v>
      </c>
      <c r="N363" s="121"/>
      <c r="O363" s="167"/>
      <c r="P363" s="168" t="s">
        <v>3422</v>
      </c>
      <c r="Q363" s="121"/>
      <c r="R363" s="121"/>
      <c r="S363" s="121"/>
      <c r="T363" s="121"/>
      <c r="U363" s="121"/>
      <c r="V363" s="121"/>
      <c r="W363" s="121"/>
      <c r="X363" s="167"/>
    </row>
    <row r="364" spans="1:24" ht="63">
      <c r="A364" s="167" t="s">
        <v>4034</v>
      </c>
      <c r="B364" s="183" t="s">
        <v>1110</v>
      </c>
      <c r="C364" s="183"/>
      <c r="D364" s="183"/>
      <c r="E364" s="75"/>
      <c r="F364" s="169" t="s">
        <v>496</v>
      </c>
      <c r="G364" s="167">
        <v>2265001797</v>
      </c>
      <c r="H364" s="167">
        <v>226501001</v>
      </c>
      <c r="I364" s="182" t="s">
        <v>1270</v>
      </c>
      <c r="J364" s="182" t="s">
        <v>1271</v>
      </c>
      <c r="K364" s="169" t="s">
        <v>1272</v>
      </c>
      <c r="L364" s="171">
        <v>1</v>
      </c>
      <c r="M364" s="167" t="s">
        <v>80</v>
      </c>
      <c r="N364" s="121"/>
      <c r="O364" s="167"/>
      <c r="P364" s="168" t="s">
        <v>3422</v>
      </c>
      <c r="Q364" s="121"/>
      <c r="R364" s="121"/>
      <c r="S364" s="121"/>
      <c r="T364" s="121"/>
      <c r="U364" s="121"/>
      <c r="V364" s="121"/>
      <c r="W364" s="121"/>
      <c r="X364" s="167"/>
    </row>
    <row r="365" spans="1:24" ht="48">
      <c r="A365" s="167" t="s">
        <v>4035</v>
      </c>
      <c r="B365" s="183" t="s">
        <v>3425</v>
      </c>
      <c r="C365" s="45"/>
      <c r="D365" s="186">
        <v>2024</v>
      </c>
      <c r="E365" s="182"/>
      <c r="F365" s="169" t="s">
        <v>1268</v>
      </c>
      <c r="G365" s="167">
        <v>2265006989</v>
      </c>
      <c r="H365" s="167">
        <v>226501001</v>
      </c>
      <c r="I365" s="182" t="s">
        <v>1269</v>
      </c>
      <c r="J365" s="167">
        <v>1634467101</v>
      </c>
      <c r="K365" s="169" t="s">
        <v>1356</v>
      </c>
      <c r="L365" s="171">
        <v>1087118</v>
      </c>
      <c r="M365" s="167" t="s">
        <v>80</v>
      </c>
      <c r="N365" s="120" t="s">
        <v>3426</v>
      </c>
      <c r="O365" s="168">
        <v>45404</v>
      </c>
      <c r="P365" s="168" t="s">
        <v>3422</v>
      </c>
      <c r="Q365" s="121"/>
      <c r="R365" s="121"/>
      <c r="S365" s="121"/>
      <c r="T365" s="121"/>
      <c r="U365" s="121"/>
      <c r="V365" s="121"/>
      <c r="W365" s="121"/>
      <c r="X365" s="120"/>
    </row>
    <row r="366" spans="1:24" ht="48">
      <c r="A366" s="167" t="s">
        <v>4036</v>
      </c>
      <c r="B366" s="183" t="s">
        <v>3728</v>
      </c>
      <c r="C366" s="183" t="s">
        <v>3729</v>
      </c>
      <c r="D366" s="186">
        <v>2024</v>
      </c>
      <c r="E366" s="182"/>
      <c r="F366" s="169" t="s">
        <v>1268</v>
      </c>
      <c r="G366" s="167">
        <v>2265006989</v>
      </c>
      <c r="H366" s="167">
        <v>226501001</v>
      </c>
      <c r="I366" s="182" t="s">
        <v>1269</v>
      </c>
      <c r="J366" s="167">
        <v>1634467101</v>
      </c>
      <c r="K366" s="169" t="s">
        <v>1356</v>
      </c>
      <c r="L366" s="171">
        <v>982732.2</v>
      </c>
      <c r="M366" s="167" t="s">
        <v>80</v>
      </c>
      <c r="N366" s="120" t="s">
        <v>3730</v>
      </c>
      <c r="O366" s="168">
        <v>45642</v>
      </c>
      <c r="P366" s="168" t="s">
        <v>3422</v>
      </c>
      <c r="Q366" s="121"/>
      <c r="R366" s="121"/>
      <c r="S366" s="121"/>
      <c r="T366" s="121"/>
      <c r="U366" s="121"/>
      <c r="V366" s="121"/>
      <c r="W366" s="121"/>
      <c r="X366" s="120"/>
    </row>
    <row r="367" spans="1:24" ht="48">
      <c r="A367" s="167" t="s">
        <v>4037</v>
      </c>
      <c r="B367" s="183" t="s">
        <v>3731</v>
      </c>
      <c r="C367" s="183" t="s">
        <v>3732</v>
      </c>
      <c r="D367" s="186">
        <v>2024</v>
      </c>
      <c r="E367" s="182"/>
      <c r="F367" s="169" t="s">
        <v>1268</v>
      </c>
      <c r="G367" s="167">
        <v>2265006989</v>
      </c>
      <c r="H367" s="167">
        <v>226501001</v>
      </c>
      <c r="I367" s="182" t="s">
        <v>1269</v>
      </c>
      <c r="J367" s="167">
        <v>1634467101</v>
      </c>
      <c r="K367" s="169" t="s">
        <v>1356</v>
      </c>
      <c r="L367" s="171">
        <v>370000</v>
      </c>
      <c r="M367" s="167" t="s">
        <v>80</v>
      </c>
      <c r="N367" s="120" t="s">
        <v>3733</v>
      </c>
      <c r="O367" s="168">
        <v>45642</v>
      </c>
      <c r="P367" s="168" t="s">
        <v>3422</v>
      </c>
      <c r="Q367" s="121"/>
      <c r="R367" s="121"/>
      <c r="S367" s="121"/>
      <c r="T367" s="121"/>
      <c r="U367" s="121"/>
      <c r="V367" s="121"/>
      <c r="W367" s="121"/>
      <c r="X367" s="120"/>
    </row>
    <row r="368" spans="1:24" ht="48">
      <c r="A368" s="167" t="s">
        <v>4038</v>
      </c>
      <c r="B368" s="183" t="s">
        <v>3734</v>
      </c>
      <c r="C368" s="183" t="s">
        <v>4095</v>
      </c>
      <c r="D368" s="186">
        <v>2024</v>
      </c>
      <c r="E368" s="182"/>
      <c r="F368" s="169" t="s">
        <v>1268</v>
      </c>
      <c r="G368" s="167">
        <v>2265006989</v>
      </c>
      <c r="H368" s="167">
        <v>226501001</v>
      </c>
      <c r="I368" s="182" t="s">
        <v>1269</v>
      </c>
      <c r="J368" s="167">
        <v>1634467101</v>
      </c>
      <c r="K368" s="169" t="s">
        <v>1356</v>
      </c>
      <c r="L368" s="171">
        <v>15419226.33</v>
      </c>
      <c r="M368" s="167" t="s">
        <v>80</v>
      </c>
      <c r="N368" s="120" t="s">
        <v>3735</v>
      </c>
      <c r="O368" s="168">
        <v>45642</v>
      </c>
      <c r="P368" s="168" t="s">
        <v>3422</v>
      </c>
      <c r="Q368" s="121"/>
      <c r="R368" s="121"/>
      <c r="S368" s="121"/>
      <c r="T368" s="121"/>
      <c r="U368" s="121"/>
      <c r="V368" s="121"/>
      <c r="W368" s="121"/>
      <c r="X368" s="120"/>
    </row>
    <row r="369" spans="1:25" s="35" customFormat="1" ht="63">
      <c r="A369" s="167" t="s">
        <v>4039</v>
      </c>
      <c r="B369" s="183" t="s">
        <v>3722</v>
      </c>
      <c r="C369" s="183" t="s">
        <v>3723</v>
      </c>
      <c r="D369" s="167">
        <v>2024</v>
      </c>
      <c r="E369" s="167" t="s">
        <v>3724</v>
      </c>
      <c r="F369" s="169" t="s">
        <v>496</v>
      </c>
      <c r="G369" s="167">
        <v>2265001797</v>
      </c>
      <c r="H369" s="167">
        <v>226501001</v>
      </c>
      <c r="I369" s="182" t="s">
        <v>1270</v>
      </c>
      <c r="J369" s="182" t="s">
        <v>1271</v>
      </c>
      <c r="K369" s="169" t="s">
        <v>1272</v>
      </c>
      <c r="L369" s="77">
        <v>3159338.67</v>
      </c>
      <c r="M369" s="121"/>
      <c r="N369" s="169" t="s">
        <v>3727</v>
      </c>
      <c r="O369" s="168">
        <v>45642</v>
      </c>
      <c r="P369" s="168" t="s">
        <v>3422</v>
      </c>
      <c r="Q369" s="121"/>
      <c r="R369" s="121"/>
      <c r="S369" s="121"/>
      <c r="T369" s="121"/>
      <c r="U369" s="121"/>
      <c r="V369" s="121"/>
      <c r="W369" s="121"/>
      <c r="X369" s="120"/>
      <c r="Y369" s="81"/>
    </row>
    <row r="370" spans="1:25" s="35" customFormat="1" ht="63">
      <c r="A370" s="167" t="s">
        <v>4040</v>
      </c>
      <c r="B370" s="183" t="s">
        <v>3722</v>
      </c>
      <c r="C370" s="183" t="s">
        <v>3723</v>
      </c>
      <c r="D370" s="167">
        <v>2024</v>
      </c>
      <c r="E370" s="167" t="s">
        <v>3725</v>
      </c>
      <c r="F370" s="169" t="s">
        <v>496</v>
      </c>
      <c r="G370" s="167">
        <v>2265001797</v>
      </c>
      <c r="H370" s="167">
        <v>226501001</v>
      </c>
      <c r="I370" s="182" t="s">
        <v>1270</v>
      </c>
      <c r="J370" s="182" t="s">
        <v>1271</v>
      </c>
      <c r="K370" s="169" t="s">
        <v>1272</v>
      </c>
      <c r="L370" s="77">
        <v>3159338.67</v>
      </c>
      <c r="M370" s="121"/>
      <c r="N370" s="169" t="s">
        <v>3727</v>
      </c>
      <c r="O370" s="168">
        <v>45642</v>
      </c>
      <c r="P370" s="168" t="s">
        <v>3422</v>
      </c>
      <c r="Q370" s="121"/>
      <c r="R370" s="121"/>
      <c r="S370" s="121"/>
      <c r="T370" s="121"/>
      <c r="U370" s="121"/>
      <c r="V370" s="121"/>
      <c r="W370" s="121"/>
      <c r="X370" s="120"/>
      <c r="Y370" s="81"/>
    </row>
    <row r="371" spans="1:25" s="35" customFormat="1" ht="63">
      <c r="A371" s="167" t="s">
        <v>4041</v>
      </c>
      <c r="B371" s="183" t="s">
        <v>3722</v>
      </c>
      <c r="C371" s="183" t="s">
        <v>3723</v>
      </c>
      <c r="D371" s="167">
        <v>2024</v>
      </c>
      <c r="E371" s="167" t="s">
        <v>3726</v>
      </c>
      <c r="F371" s="169" t="s">
        <v>496</v>
      </c>
      <c r="G371" s="167">
        <v>2265001797</v>
      </c>
      <c r="H371" s="167">
        <v>226501001</v>
      </c>
      <c r="I371" s="182" t="s">
        <v>1270</v>
      </c>
      <c r="J371" s="182" t="s">
        <v>1271</v>
      </c>
      <c r="K371" s="169" t="s">
        <v>1272</v>
      </c>
      <c r="L371" s="77">
        <v>3159338.67</v>
      </c>
      <c r="M371" s="121"/>
      <c r="N371" s="169" t="s">
        <v>3727</v>
      </c>
      <c r="O371" s="168">
        <v>45642</v>
      </c>
      <c r="P371" s="168" t="s">
        <v>3422</v>
      </c>
      <c r="Q371" s="121"/>
      <c r="R371" s="121"/>
      <c r="S371" s="121"/>
      <c r="T371" s="121"/>
      <c r="U371" s="121"/>
      <c r="V371" s="121"/>
      <c r="W371" s="121"/>
      <c r="X371" s="120"/>
      <c r="Y371" s="81"/>
    </row>
    <row r="372" spans="1:25" s="35" customFormat="1" ht="15.75">
      <c r="A372" s="286"/>
      <c r="B372" s="287"/>
      <c r="C372" s="287"/>
      <c r="D372" s="287"/>
      <c r="E372" s="288"/>
      <c r="F372" s="287"/>
      <c r="G372" s="286"/>
      <c r="H372" s="286"/>
      <c r="I372" s="286"/>
      <c r="J372" s="286"/>
      <c r="K372" s="289"/>
      <c r="L372" s="286"/>
      <c r="M372" s="289"/>
      <c r="N372" s="289"/>
      <c r="O372" s="286"/>
      <c r="P372" s="286"/>
      <c r="Q372" s="289"/>
      <c r="R372" s="289"/>
      <c r="S372" s="289"/>
      <c r="T372" s="289"/>
      <c r="U372" s="289"/>
      <c r="V372" s="289"/>
      <c r="W372" s="289"/>
      <c r="X372" s="287"/>
      <c r="Y372" s="81"/>
    </row>
    <row r="373" spans="1:25" s="35" customFormat="1" ht="15.75">
      <c r="A373" s="286"/>
      <c r="B373" s="287"/>
      <c r="C373" s="287"/>
      <c r="D373" s="287"/>
      <c r="E373" s="288"/>
      <c r="F373" s="287"/>
      <c r="G373" s="286"/>
      <c r="H373" s="286"/>
      <c r="I373" s="286"/>
      <c r="J373" s="286"/>
      <c r="K373" s="289"/>
      <c r="L373" s="286"/>
      <c r="M373" s="289"/>
      <c r="N373" s="289"/>
      <c r="O373" s="286"/>
      <c r="P373" s="286"/>
      <c r="Q373" s="289"/>
      <c r="R373" s="289"/>
      <c r="S373" s="289"/>
      <c r="T373" s="289"/>
      <c r="U373" s="289"/>
      <c r="V373" s="289"/>
      <c r="W373" s="289"/>
      <c r="X373" s="287"/>
      <c r="Y373" s="81"/>
    </row>
    <row r="374" spans="1:25" s="35" customFormat="1" ht="15.75">
      <c r="A374" s="286"/>
      <c r="B374" s="287"/>
      <c r="C374" s="287"/>
      <c r="D374" s="287"/>
      <c r="E374" s="288"/>
      <c r="F374" s="287"/>
      <c r="G374" s="286"/>
      <c r="H374" s="286"/>
      <c r="I374" s="286"/>
      <c r="J374" s="286"/>
      <c r="K374" s="289"/>
      <c r="L374" s="286"/>
      <c r="M374" s="289"/>
      <c r="N374" s="289"/>
      <c r="O374" s="286"/>
      <c r="P374" s="286"/>
      <c r="Q374" s="289"/>
      <c r="R374" s="289"/>
      <c r="S374" s="289"/>
      <c r="T374" s="289"/>
      <c r="U374" s="289"/>
      <c r="V374" s="289"/>
      <c r="W374" s="289"/>
      <c r="X374" s="287"/>
      <c r="Y374" s="81"/>
    </row>
    <row r="375" spans="1:25" s="35" customFormat="1" ht="15.75">
      <c r="A375" s="286"/>
      <c r="B375" s="287"/>
      <c r="C375" s="287"/>
      <c r="D375" s="287"/>
      <c r="E375" s="288"/>
      <c r="F375" s="287"/>
      <c r="G375" s="286"/>
      <c r="H375" s="286"/>
      <c r="I375" s="286"/>
      <c r="J375" s="286"/>
      <c r="K375" s="289"/>
      <c r="L375" s="286"/>
      <c r="M375" s="289"/>
      <c r="N375" s="289"/>
      <c r="O375" s="286"/>
      <c r="P375" s="286"/>
      <c r="Q375" s="289"/>
      <c r="R375" s="289"/>
      <c r="S375" s="289"/>
      <c r="T375" s="289"/>
      <c r="U375" s="289"/>
      <c r="V375" s="289"/>
      <c r="W375" s="289"/>
      <c r="X375" s="287"/>
      <c r="Y375" s="81"/>
    </row>
  </sheetData>
  <autoFilter ref="A7:AA365"/>
  <mergeCells count="39">
    <mergeCell ref="X281:X287"/>
    <mergeCell ref="A281:A287"/>
    <mergeCell ref="I281:I287"/>
    <mergeCell ref="J281:J287"/>
    <mergeCell ref="K281:K287"/>
    <mergeCell ref="M281:M287"/>
    <mergeCell ref="L281:L287"/>
    <mergeCell ref="O281:O287"/>
    <mergeCell ref="F281:F287"/>
    <mergeCell ref="G281:G287"/>
    <mergeCell ref="H281:H287"/>
    <mergeCell ref="N281:N287"/>
    <mergeCell ref="P281:P287"/>
    <mergeCell ref="Q281:Q287"/>
    <mergeCell ref="R281:R287"/>
    <mergeCell ref="S281:S287"/>
    <mergeCell ref="A2:K2"/>
    <mergeCell ref="A9:K9"/>
    <mergeCell ref="L9:X9"/>
    <mergeCell ref="A6:A7"/>
    <mergeCell ref="B6:B7"/>
    <mergeCell ref="C6:E6"/>
    <mergeCell ref="F6:K6"/>
    <mergeCell ref="L6:L7"/>
    <mergeCell ref="M6:O6"/>
    <mergeCell ref="P6:Q6"/>
    <mergeCell ref="R6:W6"/>
    <mergeCell ref="X6:X7"/>
    <mergeCell ref="A5:K5"/>
    <mergeCell ref="A47:K47"/>
    <mergeCell ref="L47:X47"/>
    <mergeCell ref="A86:K86"/>
    <mergeCell ref="L86:X86"/>
    <mergeCell ref="A4:K4"/>
    <mergeCell ref="T281:T287"/>
    <mergeCell ref="U281:U287"/>
    <mergeCell ref="V281:V287"/>
    <mergeCell ref="W281:W287"/>
    <mergeCell ref="E281:E287"/>
  </mergeCells>
  <pageMargins left="0.70866141732283472" right="0.70866141732283472" top="0.74803149606299213" bottom="0.74803149606299213" header="0.31496062992125984" footer="0.31496062992125984"/>
  <pageSetup paperSize="9" scale="45" fitToWidth="2" fitToHeight="55" orientation="landscape" r:id="rId1"/>
  <rowBreaks count="1" manualBreakCount="1">
    <brk id="46" max="2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H14"/>
  <sheetViews>
    <sheetView view="pageBreakPreview" zoomScale="60" zoomScaleNormal="100" workbookViewId="0">
      <selection activeCell="A9" sqref="A9"/>
    </sheetView>
  </sheetViews>
  <sheetFormatPr defaultRowHeight="15.75"/>
  <cols>
    <col min="1" max="3" width="15.7109375" style="35" customWidth="1"/>
    <col min="4" max="4" width="30.140625" style="35" customWidth="1"/>
    <col min="5" max="8" width="15.7109375" style="35" customWidth="1"/>
    <col min="9" max="9" width="23.7109375" style="35" customWidth="1"/>
    <col min="10" max="10" width="32.140625" style="35" customWidth="1"/>
    <col min="11" max="11" width="23" style="35" customWidth="1"/>
    <col min="12" max="12" width="28.140625" style="35" customWidth="1"/>
    <col min="13" max="13" width="17.5703125" style="35" bestFit="1" customWidth="1"/>
    <col min="14" max="14" width="19.28515625" style="35" customWidth="1"/>
    <col min="15" max="15" width="33" style="35" customWidth="1"/>
    <col min="16" max="16" width="26.7109375" style="35" customWidth="1"/>
    <col min="17" max="17" width="27.28515625" style="35" customWidth="1"/>
    <col min="18" max="18" width="23.5703125" style="35" customWidth="1"/>
    <col min="19" max="19" width="23.7109375" style="35" customWidth="1"/>
    <col min="20" max="20" width="25.5703125" style="35" customWidth="1"/>
  </cols>
  <sheetData>
    <row r="2" spans="1:34" ht="18.75" customHeight="1">
      <c r="A2" s="196" t="s">
        <v>1267</v>
      </c>
      <c r="B2" s="196"/>
      <c r="C2" s="196"/>
      <c r="D2" s="196"/>
      <c r="E2" s="196"/>
      <c r="F2" s="196"/>
      <c r="G2" s="196"/>
      <c r="H2" s="196"/>
      <c r="I2" s="196"/>
      <c r="J2" s="196"/>
      <c r="K2" s="196"/>
      <c r="L2" s="144"/>
      <c r="M2" s="144"/>
      <c r="N2" s="144"/>
      <c r="O2" s="144"/>
      <c r="P2" s="144"/>
      <c r="Q2" s="144"/>
      <c r="R2" s="144"/>
      <c r="S2" s="144"/>
      <c r="T2" s="144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</row>
    <row r="4" spans="1:34">
      <c r="A4" s="260" t="s">
        <v>1245</v>
      </c>
      <c r="B4" s="260"/>
      <c r="C4" s="260"/>
      <c r="D4" s="260"/>
      <c r="E4" s="260"/>
      <c r="F4" s="260"/>
      <c r="G4" s="260"/>
      <c r="H4" s="260"/>
      <c r="I4" s="260"/>
      <c r="J4" s="260"/>
      <c r="K4" s="260"/>
      <c r="L4" s="151"/>
      <c r="M4" s="151"/>
      <c r="N4" s="151"/>
      <c r="O4" s="151"/>
      <c r="P4" s="151"/>
      <c r="Q4" s="151"/>
      <c r="R4" s="151"/>
      <c r="S4" s="151"/>
      <c r="T4" s="151"/>
    </row>
    <row r="5" spans="1:34">
      <c r="A5" s="263" t="s">
        <v>1296</v>
      </c>
      <c r="B5" s="263"/>
      <c r="C5" s="263"/>
      <c r="D5" s="263"/>
      <c r="E5" s="263"/>
      <c r="F5" s="263"/>
      <c r="G5" s="263"/>
      <c r="H5" s="263"/>
      <c r="I5" s="263"/>
      <c r="J5" s="263"/>
      <c r="K5" s="263"/>
      <c r="L5" s="151"/>
      <c r="M5" s="151"/>
      <c r="N5" s="151"/>
      <c r="O5" s="151"/>
      <c r="P5" s="151"/>
      <c r="Q5" s="151"/>
      <c r="R5" s="151"/>
      <c r="S5" s="151"/>
      <c r="T5" s="151"/>
    </row>
    <row r="6" spans="1:34" ht="64.5" customHeight="1">
      <c r="A6" s="213" t="s">
        <v>0</v>
      </c>
      <c r="B6" s="264" t="s">
        <v>1284</v>
      </c>
      <c r="C6" s="264" t="s">
        <v>1285</v>
      </c>
      <c r="D6" s="265" t="s">
        <v>1291</v>
      </c>
      <c r="E6" s="265"/>
      <c r="F6" s="265"/>
      <c r="G6" s="265"/>
      <c r="H6" s="265"/>
      <c r="I6" s="265"/>
      <c r="J6" s="213" t="s">
        <v>1203</v>
      </c>
      <c r="K6" s="261" t="s">
        <v>1221</v>
      </c>
      <c r="L6" s="262"/>
      <c r="M6" s="261" t="s">
        <v>1221</v>
      </c>
      <c r="N6" s="262"/>
      <c r="O6" s="261" t="s">
        <v>1292</v>
      </c>
      <c r="P6" s="262"/>
      <c r="Q6" s="213" t="s">
        <v>1230</v>
      </c>
      <c r="R6" s="213"/>
      <c r="S6" s="213" t="s">
        <v>1207</v>
      </c>
      <c r="T6" s="213" t="s">
        <v>1295</v>
      </c>
    </row>
    <row r="7" spans="1:34" ht="126">
      <c r="A7" s="213"/>
      <c r="B7" s="264"/>
      <c r="C7" s="264"/>
      <c r="D7" s="30" t="s">
        <v>1216</v>
      </c>
      <c r="E7" s="30" t="s">
        <v>1217</v>
      </c>
      <c r="F7" s="30" t="s">
        <v>1218</v>
      </c>
      <c r="G7" s="30" t="s">
        <v>1219</v>
      </c>
      <c r="H7" s="30" t="s">
        <v>1194</v>
      </c>
      <c r="I7" s="30" t="s">
        <v>1220</v>
      </c>
      <c r="J7" s="213"/>
      <c r="K7" s="30" t="s">
        <v>1222</v>
      </c>
      <c r="L7" s="30" t="s">
        <v>1223</v>
      </c>
      <c r="M7" s="30" t="s">
        <v>1224</v>
      </c>
      <c r="N7" s="30" t="s">
        <v>1231</v>
      </c>
      <c r="O7" s="38" t="s">
        <v>1293</v>
      </c>
      <c r="P7" s="38" t="s">
        <v>1294</v>
      </c>
      <c r="Q7" s="30" t="s">
        <v>1228</v>
      </c>
      <c r="R7" s="37" t="s">
        <v>1229</v>
      </c>
      <c r="S7" s="213"/>
      <c r="T7" s="213"/>
    </row>
    <row r="8" spans="1:34">
      <c r="A8" s="27">
        <v>1</v>
      </c>
      <c r="B8" s="27">
        <v>2</v>
      </c>
      <c r="C8" s="27">
        <v>3</v>
      </c>
      <c r="D8" s="27">
        <v>4</v>
      </c>
      <c r="E8" s="27">
        <v>5</v>
      </c>
      <c r="F8" s="27">
        <v>6</v>
      </c>
      <c r="G8" s="27">
        <v>7</v>
      </c>
      <c r="H8" s="27">
        <v>8</v>
      </c>
      <c r="I8" s="27">
        <v>9</v>
      </c>
      <c r="J8" s="27">
        <v>10</v>
      </c>
      <c r="K8" s="27">
        <v>11</v>
      </c>
      <c r="L8" s="27">
        <v>12</v>
      </c>
      <c r="M8" s="27">
        <v>13</v>
      </c>
      <c r="N8" s="27">
        <v>14</v>
      </c>
      <c r="O8" s="27">
        <v>15</v>
      </c>
      <c r="P8" s="27">
        <v>16</v>
      </c>
      <c r="Q8" s="27">
        <v>17</v>
      </c>
      <c r="R8" s="27">
        <v>18</v>
      </c>
      <c r="S8" s="27">
        <v>19</v>
      </c>
      <c r="T8" s="27">
        <v>20</v>
      </c>
    </row>
    <row r="9" spans="1:34">
      <c r="A9" s="132" t="s">
        <v>522</v>
      </c>
      <c r="B9" s="34"/>
      <c r="C9" s="34"/>
      <c r="D9" s="34"/>
      <c r="E9" s="34"/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</row>
    <row r="10" spans="1:34">
      <c r="A10" s="33"/>
      <c r="B10" s="33"/>
      <c r="C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</row>
    <row r="11" spans="1:34">
      <c r="A11" s="33"/>
      <c r="B11" s="33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</row>
    <row r="12" spans="1:34">
      <c r="A12" s="33"/>
      <c r="B12" s="33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</row>
    <row r="13" spans="1:34">
      <c r="A13" s="33"/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</row>
    <row r="14" spans="1:34">
      <c r="A14" s="33"/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</row>
  </sheetData>
  <mergeCells count="14">
    <mergeCell ref="S6:S7"/>
    <mergeCell ref="T6:T7"/>
    <mergeCell ref="O6:P6"/>
    <mergeCell ref="A4:K4"/>
    <mergeCell ref="A2:K2"/>
    <mergeCell ref="A5:K5"/>
    <mergeCell ref="K6:L6"/>
    <mergeCell ref="M6:N6"/>
    <mergeCell ref="Q6:R6"/>
    <mergeCell ref="A6:A7"/>
    <mergeCell ref="B6:B7"/>
    <mergeCell ref="C6:C7"/>
    <mergeCell ref="D6:I6"/>
    <mergeCell ref="J6:J7"/>
  </mergeCells>
  <pageMargins left="0.70866141732283472" right="0.70866141732283472" top="0.74803149606299213" bottom="0.74803149606299213" header="0.31496062992125984" footer="0.31496062992125984"/>
  <pageSetup paperSize="9" scale="59" fitToWidth="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40"/>
  <sheetViews>
    <sheetView tabSelected="1" view="pageBreakPreview" zoomScale="60" zoomScaleNormal="100" workbookViewId="0">
      <pane xSplit="2" ySplit="7" topLeftCell="C24" activePane="bottomRight" state="frozen"/>
      <selection pane="topRight" activeCell="C1" sqref="C1"/>
      <selection pane="bottomLeft" activeCell="A8" sqref="A8"/>
      <selection pane="bottomRight" activeCell="B24" sqref="B24:G24"/>
    </sheetView>
  </sheetViews>
  <sheetFormatPr defaultRowHeight="15.75"/>
  <cols>
    <col min="1" max="1" width="8.28515625" style="35" customWidth="1"/>
    <col min="2" max="2" width="46.85546875" style="35" customWidth="1"/>
    <col min="3" max="3" width="14.28515625" style="35" customWidth="1"/>
    <col min="4" max="4" width="16.28515625" style="35" customWidth="1"/>
    <col min="5" max="5" width="15.7109375" style="35" customWidth="1"/>
    <col min="6" max="6" width="18.5703125" style="35" customWidth="1"/>
    <col min="7" max="7" width="46.85546875" style="35" customWidth="1"/>
    <col min="8" max="8" width="36.5703125" style="154" customWidth="1"/>
    <col min="9" max="9" width="32" style="154" customWidth="1"/>
    <col min="10" max="10" width="30.42578125" style="154" customWidth="1"/>
  </cols>
  <sheetData>
    <row r="2" spans="1:15" ht="18.75">
      <c r="A2" s="196" t="s">
        <v>1267</v>
      </c>
      <c r="B2" s="196"/>
      <c r="C2" s="196"/>
      <c r="D2" s="196"/>
      <c r="E2" s="196"/>
      <c r="F2" s="196"/>
      <c r="G2" s="196"/>
      <c r="H2" s="196"/>
      <c r="I2" s="196"/>
      <c r="J2" s="196"/>
      <c r="K2" s="17"/>
      <c r="L2" s="17"/>
      <c r="M2" s="17"/>
      <c r="N2" s="17"/>
      <c r="O2" s="17"/>
    </row>
    <row r="4" spans="1:15">
      <c r="A4" s="259" t="s">
        <v>1286</v>
      </c>
      <c r="B4" s="259"/>
      <c r="C4" s="259"/>
      <c r="D4" s="259"/>
      <c r="E4" s="259"/>
      <c r="F4" s="259"/>
      <c r="G4" s="259"/>
      <c r="H4" s="259"/>
      <c r="I4" s="259"/>
      <c r="J4" s="259"/>
    </row>
    <row r="5" spans="1:15">
      <c r="A5" s="213" t="s">
        <v>1287</v>
      </c>
      <c r="B5" s="216" t="s">
        <v>1203</v>
      </c>
      <c r="C5" s="216"/>
      <c r="D5" s="216"/>
      <c r="E5" s="216"/>
      <c r="F5" s="216"/>
      <c r="G5" s="216"/>
      <c r="H5" s="264" t="s">
        <v>1288</v>
      </c>
      <c r="I5" s="264" t="s">
        <v>1289</v>
      </c>
      <c r="J5" s="213" t="s">
        <v>1290</v>
      </c>
    </row>
    <row r="6" spans="1:15" ht="63">
      <c r="A6" s="213"/>
      <c r="B6" s="127" t="s">
        <v>1216</v>
      </c>
      <c r="C6" s="127" t="s">
        <v>1217</v>
      </c>
      <c r="D6" s="127" t="s">
        <v>1218</v>
      </c>
      <c r="E6" s="127" t="s">
        <v>1219</v>
      </c>
      <c r="F6" s="127" t="s">
        <v>1194</v>
      </c>
      <c r="G6" s="127" t="s">
        <v>1220</v>
      </c>
      <c r="H6" s="264"/>
      <c r="I6" s="264"/>
      <c r="J6" s="213"/>
    </row>
    <row r="7" spans="1:15">
      <c r="A7" s="127">
        <v>1</v>
      </c>
      <c r="B7" s="127">
        <v>2</v>
      </c>
      <c r="C7" s="127">
        <v>3</v>
      </c>
      <c r="D7" s="127">
        <v>4</v>
      </c>
      <c r="E7" s="127">
        <v>5</v>
      </c>
      <c r="F7" s="127">
        <v>6</v>
      </c>
      <c r="G7" s="127">
        <v>7</v>
      </c>
      <c r="H7" s="127">
        <v>8</v>
      </c>
      <c r="I7" s="137">
        <v>9</v>
      </c>
      <c r="J7" s="137">
        <v>10</v>
      </c>
    </row>
    <row r="8" spans="1:15" ht="47.25">
      <c r="A8" s="36">
        <v>1</v>
      </c>
      <c r="B8" s="125" t="s">
        <v>496</v>
      </c>
      <c r="C8" s="125">
        <v>2265001797</v>
      </c>
      <c r="D8" s="125">
        <v>226501001</v>
      </c>
      <c r="E8" s="51" t="s">
        <v>1270</v>
      </c>
      <c r="F8" s="51" t="s">
        <v>1271</v>
      </c>
      <c r="G8" s="50" t="s">
        <v>1272</v>
      </c>
      <c r="H8" s="153" t="s">
        <v>3607</v>
      </c>
      <c r="I8" s="153"/>
      <c r="J8" s="153"/>
    </row>
    <row r="9" spans="1:15" ht="47.25">
      <c r="A9" s="36">
        <f>A8+1</f>
        <v>2</v>
      </c>
      <c r="B9" s="125" t="s">
        <v>1493</v>
      </c>
      <c r="C9" s="126">
        <v>2265040130</v>
      </c>
      <c r="D9" s="126">
        <v>226501001</v>
      </c>
      <c r="E9" s="129" t="s">
        <v>1352</v>
      </c>
      <c r="F9" s="126">
        <v>1634495101</v>
      </c>
      <c r="G9" s="125" t="s">
        <v>1351</v>
      </c>
      <c r="H9" s="156" t="s">
        <v>3603</v>
      </c>
      <c r="I9" s="138"/>
      <c r="J9" s="156"/>
    </row>
    <row r="10" spans="1:15" ht="78.75">
      <c r="A10" s="36">
        <f t="shared" ref="A10:A30" si="0">A9+1</f>
        <v>3</v>
      </c>
      <c r="B10" s="136" t="s">
        <v>494</v>
      </c>
      <c r="C10" s="133">
        <v>2265006548</v>
      </c>
      <c r="D10" s="133">
        <v>226501001</v>
      </c>
      <c r="E10" s="139" t="s">
        <v>1374</v>
      </c>
      <c r="F10" s="133">
        <v>1634495101</v>
      </c>
      <c r="G10" s="136" t="s">
        <v>1375</v>
      </c>
      <c r="H10" s="156" t="s">
        <v>3604</v>
      </c>
      <c r="I10" s="138"/>
      <c r="J10" s="156"/>
    </row>
    <row r="11" spans="1:15" ht="47.25">
      <c r="A11" s="36">
        <f t="shared" si="0"/>
        <v>4</v>
      </c>
      <c r="B11" s="136" t="s">
        <v>495</v>
      </c>
      <c r="C11" s="133">
        <v>2265004205</v>
      </c>
      <c r="D11" s="133">
        <v>226501001</v>
      </c>
      <c r="E11" s="139" t="s">
        <v>1604</v>
      </c>
      <c r="F11" s="133">
        <v>1634495101</v>
      </c>
      <c r="G11" s="136" t="s">
        <v>1605</v>
      </c>
      <c r="H11" s="156" t="s">
        <v>3605</v>
      </c>
      <c r="I11" s="138"/>
      <c r="J11" s="156"/>
    </row>
    <row r="12" spans="1:15" ht="63">
      <c r="A12" s="36">
        <f t="shared" si="0"/>
        <v>5</v>
      </c>
      <c r="B12" s="136" t="s">
        <v>1575</v>
      </c>
      <c r="C12" s="133">
        <v>2265003956</v>
      </c>
      <c r="D12" s="133">
        <v>226501001</v>
      </c>
      <c r="E12" s="139" t="s">
        <v>1426</v>
      </c>
      <c r="F12" s="133">
        <v>1634495101</v>
      </c>
      <c r="G12" s="136" t="s">
        <v>1427</v>
      </c>
      <c r="H12" s="156" t="s">
        <v>3606</v>
      </c>
      <c r="I12" s="138"/>
      <c r="J12" s="156"/>
    </row>
    <row r="13" spans="1:15" ht="47.25">
      <c r="A13" s="36">
        <f t="shared" si="0"/>
        <v>6</v>
      </c>
      <c r="B13" s="125" t="s">
        <v>721</v>
      </c>
      <c r="C13" s="126">
        <v>2265006241</v>
      </c>
      <c r="D13" s="126">
        <v>226501001</v>
      </c>
      <c r="E13" s="129" t="s">
        <v>1335</v>
      </c>
      <c r="F13" s="126">
        <v>1634495101</v>
      </c>
      <c r="G13" s="125" t="s">
        <v>1333</v>
      </c>
      <c r="H13" s="153" t="s">
        <v>3602</v>
      </c>
      <c r="I13" s="153"/>
      <c r="J13" s="153"/>
    </row>
    <row r="14" spans="1:15" ht="63">
      <c r="A14" s="36">
        <f t="shared" si="0"/>
        <v>7</v>
      </c>
      <c r="B14" s="136" t="s">
        <v>1582</v>
      </c>
      <c r="C14" s="133">
        <v>2265004082</v>
      </c>
      <c r="D14" s="133">
        <v>226501001</v>
      </c>
      <c r="E14" s="139" t="s">
        <v>1274</v>
      </c>
      <c r="F14" s="133">
        <v>1634495101</v>
      </c>
      <c r="G14" s="136" t="s">
        <v>1583</v>
      </c>
      <c r="H14" s="153" t="s">
        <v>3612</v>
      </c>
      <c r="I14" s="153"/>
      <c r="J14" s="153"/>
    </row>
    <row r="15" spans="1:15" ht="63">
      <c r="A15" s="36">
        <f t="shared" si="0"/>
        <v>8</v>
      </c>
      <c r="B15" s="125" t="s">
        <v>3383</v>
      </c>
      <c r="C15" s="126">
        <v>2265003949</v>
      </c>
      <c r="D15" s="126">
        <v>226501001</v>
      </c>
      <c r="E15" s="129" t="s">
        <v>1276</v>
      </c>
      <c r="F15" s="126">
        <v>1634495101</v>
      </c>
      <c r="G15" s="125" t="s">
        <v>1430</v>
      </c>
      <c r="H15" s="93" t="s">
        <v>3608</v>
      </c>
      <c r="I15" s="93"/>
      <c r="J15" s="93"/>
    </row>
    <row r="16" spans="1:15" ht="78.75">
      <c r="A16" s="36">
        <f t="shared" si="0"/>
        <v>9</v>
      </c>
      <c r="B16" s="136" t="s">
        <v>1388</v>
      </c>
      <c r="C16" s="134">
        <v>2265003995</v>
      </c>
      <c r="D16" s="134">
        <v>226501001</v>
      </c>
      <c r="E16" s="57" t="s">
        <v>1273</v>
      </c>
      <c r="F16" s="134">
        <v>1634495101</v>
      </c>
      <c r="G16" s="135" t="s">
        <v>1389</v>
      </c>
      <c r="H16" s="47" t="s">
        <v>3611</v>
      </c>
      <c r="I16" s="93"/>
      <c r="J16" s="93"/>
    </row>
    <row r="17" spans="1:10" ht="78.75">
      <c r="A17" s="36">
        <f t="shared" si="0"/>
        <v>10</v>
      </c>
      <c r="B17" s="136" t="s">
        <v>819</v>
      </c>
      <c r="C17" s="133">
        <v>2265004131</v>
      </c>
      <c r="D17" s="133">
        <v>226501001</v>
      </c>
      <c r="E17" s="139" t="s">
        <v>1623</v>
      </c>
      <c r="F17" s="133">
        <v>1634495101</v>
      </c>
      <c r="G17" s="136" t="s">
        <v>1624</v>
      </c>
      <c r="H17" s="47" t="s">
        <v>3614</v>
      </c>
      <c r="I17" s="93"/>
      <c r="J17" s="93"/>
    </row>
    <row r="18" spans="1:10" ht="47.25">
      <c r="A18" s="36">
        <f t="shared" si="0"/>
        <v>11</v>
      </c>
      <c r="B18" s="136" t="s">
        <v>497</v>
      </c>
      <c r="C18" s="133">
        <v>2265004195</v>
      </c>
      <c r="D18" s="133">
        <v>226501001</v>
      </c>
      <c r="E18" s="139" t="s">
        <v>1282</v>
      </c>
      <c r="F18" s="133">
        <v>1634495101</v>
      </c>
      <c r="G18" s="136" t="s">
        <v>1283</v>
      </c>
      <c r="H18" s="93" t="s">
        <v>3610</v>
      </c>
      <c r="I18" s="93"/>
      <c r="J18" s="93"/>
    </row>
    <row r="19" spans="1:10" ht="47.25">
      <c r="A19" s="36">
        <f t="shared" si="0"/>
        <v>12</v>
      </c>
      <c r="B19" s="135" t="s">
        <v>938</v>
      </c>
      <c r="C19" s="134">
        <v>2265007252</v>
      </c>
      <c r="D19" s="134">
        <v>226501001</v>
      </c>
      <c r="E19" s="57" t="s">
        <v>1828</v>
      </c>
      <c r="F19" s="134">
        <v>1634495101</v>
      </c>
      <c r="G19" s="135" t="s">
        <v>1829</v>
      </c>
      <c r="H19" s="93" t="s">
        <v>3609</v>
      </c>
      <c r="I19" s="93"/>
      <c r="J19" s="93"/>
    </row>
    <row r="20" spans="1:10" ht="204.75">
      <c r="A20" s="36">
        <f t="shared" si="0"/>
        <v>13</v>
      </c>
      <c r="B20" s="136" t="s">
        <v>1268</v>
      </c>
      <c r="C20" s="134">
        <v>2265006989</v>
      </c>
      <c r="D20" s="134">
        <v>226501001</v>
      </c>
      <c r="E20" s="57" t="s">
        <v>1269</v>
      </c>
      <c r="F20" s="134">
        <v>1634467101</v>
      </c>
      <c r="G20" s="135" t="s">
        <v>1356</v>
      </c>
      <c r="H20" s="93" t="s">
        <v>3613</v>
      </c>
      <c r="I20" s="93"/>
      <c r="J20" s="93"/>
    </row>
    <row r="21" spans="1:10" ht="173.25">
      <c r="A21" s="36">
        <f t="shared" si="0"/>
        <v>14</v>
      </c>
      <c r="B21" s="128" t="s">
        <v>3616</v>
      </c>
      <c r="C21" s="76">
        <v>2265006185</v>
      </c>
      <c r="D21" s="76">
        <v>226501001</v>
      </c>
      <c r="E21" s="157" t="s">
        <v>3615</v>
      </c>
      <c r="F21" s="76">
        <v>1634495101</v>
      </c>
      <c r="G21" s="152"/>
      <c r="H21" s="93"/>
      <c r="I21" s="93"/>
      <c r="J21" s="93" t="s">
        <v>3620</v>
      </c>
    </row>
    <row r="22" spans="1:10" ht="173.25">
      <c r="A22" s="36">
        <f t="shared" si="0"/>
        <v>15</v>
      </c>
      <c r="B22" s="128" t="s">
        <v>3618</v>
      </c>
      <c r="C22" s="76">
        <v>2265006298</v>
      </c>
      <c r="D22" s="76">
        <v>226501001</v>
      </c>
      <c r="E22" s="157" t="s">
        <v>3617</v>
      </c>
      <c r="F22" s="76">
        <v>1634495101</v>
      </c>
      <c r="G22" s="152"/>
      <c r="H22" s="93"/>
      <c r="I22" s="93"/>
      <c r="J22" s="93" t="s">
        <v>3619</v>
      </c>
    </row>
    <row r="23" spans="1:10" ht="63">
      <c r="A23" s="36">
        <f t="shared" si="0"/>
        <v>16</v>
      </c>
      <c r="B23" s="136" t="s">
        <v>3601</v>
      </c>
      <c r="C23" s="155">
        <v>2265001927</v>
      </c>
      <c r="D23" s="155">
        <v>226501001</v>
      </c>
      <c r="E23" s="51" t="s">
        <v>1409</v>
      </c>
      <c r="F23" s="51" t="s">
        <v>1271</v>
      </c>
      <c r="G23" s="50" t="s">
        <v>1410</v>
      </c>
      <c r="H23" s="47" t="s">
        <v>3600</v>
      </c>
      <c r="I23" s="47" t="s">
        <v>3624</v>
      </c>
      <c r="J23" s="93"/>
    </row>
    <row r="24" spans="1:10" ht="94.5">
      <c r="A24" s="36">
        <f t="shared" si="0"/>
        <v>17</v>
      </c>
      <c r="B24" s="47" t="s">
        <v>3336</v>
      </c>
      <c r="C24" s="76">
        <v>5403024081</v>
      </c>
      <c r="D24" s="76">
        <v>540301001</v>
      </c>
      <c r="E24" s="157" t="s">
        <v>3334</v>
      </c>
      <c r="F24" s="76">
        <v>50701000001</v>
      </c>
      <c r="G24" s="47" t="s">
        <v>3335</v>
      </c>
      <c r="H24" s="93"/>
      <c r="I24" s="47" t="s">
        <v>3626</v>
      </c>
      <c r="J24" s="93"/>
    </row>
    <row r="25" spans="1:10" ht="47.25">
      <c r="A25" s="36">
        <f t="shared" si="0"/>
        <v>18</v>
      </c>
      <c r="B25" s="47" t="s">
        <v>3625</v>
      </c>
      <c r="C25" s="76">
        <v>2289002817</v>
      </c>
      <c r="D25" s="76">
        <v>228901001</v>
      </c>
      <c r="E25" s="157" t="s">
        <v>3621</v>
      </c>
      <c r="F25" s="76">
        <v>1659495101</v>
      </c>
      <c r="G25" s="47" t="s">
        <v>3622</v>
      </c>
      <c r="H25" s="93"/>
      <c r="I25" s="93" t="s">
        <v>3623</v>
      </c>
      <c r="J25" s="93"/>
    </row>
    <row r="26" spans="1:10" ht="31.5">
      <c r="A26" s="36">
        <f t="shared" si="0"/>
        <v>19</v>
      </c>
      <c r="B26" s="47" t="s">
        <v>3628</v>
      </c>
      <c r="C26" s="76">
        <v>2265000401</v>
      </c>
      <c r="D26" s="76">
        <v>226501001</v>
      </c>
      <c r="E26" s="157" t="s">
        <v>3629</v>
      </c>
      <c r="F26" s="76">
        <v>1634439101</v>
      </c>
      <c r="G26" s="47" t="s">
        <v>3630</v>
      </c>
      <c r="H26" s="93"/>
      <c r="I26" s="47" t="s">
        <v>3631</v>
      </c>
      <c r="J26" s="93"/>
    </row>
    <row r="27" spans="1:10" ht="31.5">
      <c r="A27" s="36">
        <f t="shared" si="0"/>
        <v>20</v>
      </c>
      <c r="B27" s="47" t="s">
        <v>3632</v>
      </c>
      <c r="C27" s="76">
        <v>2265000200</v>
      </c>
      <c r="D27" s="76">
        <v>226501001</v>
      </c>
      <c r="E27" s="157" t="s">
        <v>3633</v>
      </c>
      <c r="F27" s="76">
        <v>1634408101</v>
      </c>
      <c r="G27" s="47" t="s">
        <v>3634</v>
      </c>
      <c r="H27" s="93"/>
      <c r="I27" s="47" t="s">
        <v>3635</v>
      </c>
      <c r="J27" s="93"/>
    </row>
    <row r="28" spans="1:10" ht="47.25">
      <c r="A28" s="36">
        <f t="shared" si="0"/>
        <v>21</v>
      </c>
      <c r="B28" s="47" t="s">
        <v>1258</v>
      </c>
      <c r="C28" s="76">
        <v>2265001934</v>
      </c>
      <c r="D28" s="76">
        <v>226501001</v>
      </c>
      <c r="E28" s="157" t="s">
        <v>3636</v>
      </c>
      <c r="F28" s="161">
        <v>1634495101</v>
      </c>
      <c r="G28" s="47" t="s">
        <v>3313</v>
      </c>
      <c r="H28" s="47"/>
      <c r="I28" s="47" t="s">
        <v>3637</v>
      </c>
      <c r="J28" s="47"/>
    </row>
    <row r="29" spans="1:10" ht="47.25">
      <c r="A29" s="36">
        <f t="shared" si="0"/>
        <v>22</v>
      </c>
      <c r="B29" s="47" t="s">
        <v>3311</v>
      </c>
      <c r="C29" s="76">
        <v>2265005992</v>
      </c>
      <c r="D29" s="76">
        <v>226501001</v>
      </c>
      <c r="E29" s="157" t="s">
        <v>3312</v>
      </c>
      <c r="F29" s="76">
        <v>1634495101</v>
      </c>
      <c r="G29" s="47" t="s">
        <v>3313</v>
      </c>
      <c r="H29" s="47"/>
      <c r="I29" s="47" t="s">
        <v>2850</v>
      </c>
      <c r="J29" s="47"/>
    </row>
    <row r="30" spans="1:10" ht="94.5">
      <c r="A30" s="36">
        <f t="shared" si="0"/>
        <v>23</v>
      </c>
      <c r="B30" s="47" t="s">
        <v>3638</v>
      </c>
      <c r="C30" s="76"/>
      <c r="D30" s="76"/>
      <c r="E30" s="157"/>
      <c r="F30" s="76"/>
      <c r="G30" s="47"/>
      <c r="H30" s="47"/>
      <c r="I30" s="47" t="s">
        <v>3639</v>
      </c>
      <c r="J30" s="47"/>
    </row>
    <row r="31" spans="1:10">
      <c r="C31" s="159"/>
      <c r="D31" s="159"/>
      <c r="E31" s="160"/>
      <c r="F31" s="159"/>
    </row>
    <row r="32" spans="1:10">
      <c r="C32" s="159"/>
      <c r="D32" s="159"/>
      <c r="E32" s="160"/>
      <c r="F32" s="159"/>
    </row>
    <row r="33" spans="3:6">
      <c r="C33" s="159"/>
      <c r="D33" s="159"/>
      <c r="E33" s="160"/>
      <c r="F33" s="159"/>
    </row>
    <row r="34" spans="3:6">
      <c r="E34" s="158"/>
    </row>
    <row r="35" spans="3:6">
      <c r="E35" s="158"/>
    </row>
    <row r="36" spans="3:6">
      <c r="E36" s="158"/>
    </row>
    <row r="37" spans="3:6">
      <c r="E37" s="158"/>
    </row>
    <row r="38" spans="3:6">
      <c r="E38" s="158"/>
    </row>
    <row r="39" spans="3:6">
      <c r="E39" s="158"/>
    </row>
    <row r="40" spans="3:6">
      <c r="E40" s="158"/>
    </row>
  </sheetData>
  <mergeCells count="7">
    <mergeCell ref="A2:J2"/>
    <mergeCell ref="A5:A6"/>
    <mergeCell ref="B5:G5"/>
    <mergeCell ref="A4:J4"/>
    <mergeCell ref="J5:J6"/>
    <mergeCell ref="I5:I6"/>
    <mergeCell ref="H5:H6"/>
  </mergeCells>
  <pageMargins left="0.70866141732283472" right="0.70866141732283472" top="0.74803149606299213" bottom="0.74803149606299213" header="0.31496062992125984" footer="0.31496062992125984"/>
  <pageSetup paperSize="9" scale="55" fitToHeight="1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7</vt:i4>
      </vt:variant>
    </vt:vector>
  </HeadingPairs>
  <TitlesOfParts>
    <vt:vector size="16" baseType="lpstr">
      <vt:lpstr>Раздел1 подраздел 1.1. (ЗУ)</vt:lpstr>
      <vt:lpstr>подраздел 1.2. Раздела 1</vt:lpstr>
      <vt:lpstr>подраздел 1.3. Раздела 1</vt:lpstr>
      <vt:lpstr>подраздел 1.4. Раздела 1</vt:lpstr>
      <vt:lpstr>Раздел 2 подраздел 2.1.</vt:lpstr>
      <vt:lpstr>подраздел 2.2.</vt:lpstr>
      <vt:lpstr>подраздел 2.3.</vt:lpstr>
      <vt:lpstr>подраздел 2.4.</vt:lpstr>
      <vt:lpstr>Раздел 3.</vt:lpstr>
      <vt:lpstr>'подраздел 1.2. Раздела 1'!Заголовки_для_печати</vt:lpstr>
      <vt:lpstr>'подраздел 2.3.'!Заголовки_для_печати</vt:lpstr>
      <vt:lpstr>'подраздел 2.4.'!Заголовки_для_печати</vt:lpstr>
      <vt:lpstr>'Раздел 3.'!Заголовки_для_печати</vt:lpstr>
      <vt:lpstr>'Раздел1 подраздел 1.1. (ЗУ)'!Заголовки_для_печати</vt:lpstr>
      <vt:lpstr>'подраздел 2.3.'!Область_печати</vt:lpstr>
      <vt:lpstr>'Раздел1 подраздел 1.1. (ЗУ)'!Область_печати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ElenaZ</dc:creator>
  <cp:lastModifiedBy>NACH-IMUCH</cp:lastModifiedBy>
  <cp:lastPrinted>2025-02-18T09:09:34Z</cp:lastPrinted>
  <dcterms:created xsi:type="dcterms:W3CDTF">2019-07-12T04:06:38Z</dcterms:created>
  <dcterms:modified xsi:type="dcterms:W3CDTF">2025-02-18T09:09:37Z</dcterms:modified>
</cp:coreProperties>
</file>