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/>
  </bookViews>
  <sheets>
    <sheet name="Уточненный 23-24" sheetId="1" r:id="rId1"/>
  </sheets>
  <calcPr calcId="145621"/>
</workbook>
</file>

<file path=xl/calcChain.xml><?xml version="1.0" encoding="utf-8"?>
<calcChain xmlns="http://schemas.openxmlformats.org/spreadsheetml/2006/main">
  <c r="G211" i="1" l="1"/>
  <c r="G210" i="1" s="1"/>
  <c r="F211" i="1"/>
  <c r="F210" i="1" s="1"/>
  <c r="G207" i="1"/>
  <c r="F207" i="1"/>
  <c r="G204" i="1"/>
  <c r="F204" i="1"/>
  <c r="G202" i="1"/>
  <c r="F202" i="1"/>
  <c r="G197" i="1"/>
  <c r="G196" i="1" s="1"/>
  <c r="F197" i="1"/>
  <c r="F196" i="1" s="1"/>
  <c r="G194" i="1"/>
  <c r="G193" i="1" s="1"/>
  <c r="F194" i="1"/>
  <c r="F193" i="1" s="1"/>
  <c r="G190" i="1"/>
  <c r="F190" i="1"/>
  <c r="G188" i="1"/>
  <c r="F188" i="1"/>
  <c r="G186" i="1"/>
  <c r="F186" i="1"/>
  <c r="G183" i="1"/>
  <c r="G182" i="1" s="1"/>
  <c r="F183" i="1"/>
  <c r="F182" i="1" s="1"/>
  <c r="G180" i="1"/>
  <c r="F180" i="1"/>
  <c r="G178" i="1"/>
  <c r="F178" i="1"/>
  <c r="G175" i="1"/>
  <c r="G174" i="1" s="1"/>
  <c r="F175" i="1"/>
  <c r="F174" i="1" s="1"/>
  <c r="G171" i="1"/>
  <c r="F171" i="1"/>
  <c r="G169" i="1"/>
  <c r="F169" i="1"/>
  <c r="G167" i="1"/>
  <c r="F167" i="1"/>
  <c r="G164" i="1"/>
  <c r="F164" i="1"/>
  <c r="G161" i="1"/>
  <c r="G160" i="1" s="1"/>
  <c r="F161" i="1"/>
  <c r="F160" i="1" s="1"/>
  <c r="G157" i="1"/>
  <c r="F157" i="1"/>
  <c r="G152" i="1"/>
  <c r="F152" i="1"/>
  <c r="G147" i="1"/>
  <c r="F147" i="1"/>
  <c r="F144" i="1"/>
  <c r="G142" i="1"/>
  <c r="F142" i="1"/>
  <c r="G138" i="1"/>
  <c r="G137" i="1" s="1"/>
  <c r="F138" i="1"/>
  <c r="F137" i="1" s="1"/>
  <c r="G135" i="1"/>
  <c r="F135" i="1"/>
  <c r="G133" i="1"/>
  <c r="F133" i="1"/>
  <c r="G130" i="1"/>
  <c r="G129" i="1" s="1"/>
  <c r="F130" i="1"/>
  <c r="F129" i="1" s="1"/>
  <c r="G126" i="1"/>
  <c r="G125" i="1" s="1"/>
  <c r="F126" i="1"/>
  <c r="F125" i="1" s="1"/>
  <c r="G98" i="1"/>
  <c r="G97" i="1" s="1"/>
  <c r="F98" i="1"/>
  <c r="F97" i="1" s="1"/>
  <c r="G120" i="1"/>
  <c r="G119" i="1" s="1"/>
  <c r="F120" i="1"/>
  <c r="F119" i="1" s="1"/>
  <c r="G114" i="1"/>
  <c r="G113" i="1" s="1"/>
  <c r="F114" i="1"/>
  <c r="F113" i="1" s="1"/>
  <c r="G111" i="1"/>
  <c r="G110" i="1" s="1"/>
  <c r="F111" i="1"/>
  <c r="F110" i="1" s="1"/>
  <c r="G108" i="1"/>
  <c r="G107" i="1" s="1"/>
  <c r="G106" i="1" s="1"/>
  <c r="F108" i="1"/>
  <c r="F107" i="1" s="1"/>
  <c r="F106" i="1" s="1"/>
  <c r="G103" i="1"/>
  <c r="F103" i="1"/>
  <c r="G101" i="1"/>
  <c r="G100" i="1" s="1"/>
  <c r="F101" i="1"/>
  <c r="F100" i="1" s="1"/>
  <c r="G117" i="1"/>
  <c r="G116" i="1" s="1"/>
  <c r="F117" i="1"/>
  <c r="F116" i="1" s="1"/>
  <c r="G95" i="1"/>
  <c r="G94" i="1" s="1"/>
  <c r="F95" i="1"/>
  <c r="F94" i="1" s="1"/>
  <c r="G92" i="1"/>
  <c r="G91" i="1" s="1"/>
  <c r="F92" i="1"/>
  <c r="F91" i="1" s="1"/>
  <c r="G89" i="1"/>
  <c r="G88" i="1" s="1"/>
  <c r="F89" i="1"/>
  <c r="F88" i="1" s="1"/>
  <c r="G86" i="1"/>
  <c r="G85" i="1" s="1"/>
  <c r="F86" i="1"/>
  <c r="F85" i="1" s="1"/>
  <c r="G83" i="1"/>
  <c r="G82" i="1" s="1"/>
  <c r="F83" i="1"/>
  <c r="F82" i="1" s="1"/>
  <c r="G80" i="1"/>
  <c r="G79" i="1" s="1"/>
  <c r="F80" i="1"/>
  <c r="F79" i="1" s="1"/>
  <c r="G77" i="1"/>
  <c r="G76" i="1" s="1"/>
  <c r="F77" i="1"/>
  <c r="F76" i="1" s="1"/>
  <c r="G74" i="1"/>
  <c r="G73" i="1" s="1"/>
  <c r="F74" i="1"/>
  <c r="F73" i="1" s="1"/>
  <c r="F71" i="1"/>
  <c r="F70" i="1" s="1"/>
  <c r="G70" i="1"/>
  <c r="G67" i="1"/>
  <c r="G66" i="1" s="1"/>
  <c r="F67" i="1"/>
  <c r="F66" i="1" s="1"/>
  <c r="G63" i="1"/>
  <c r="F63" i="1"/>
  <c r="G55" i="1"/>
  <c r="F55" i="1"/>
  <c r="G50" i="1"/>
  <c r="F50" i="1"/>
  <c r="G46" i="1"/>
  <c r="F46" i="1"/>
  <c r="G41" i="1"/>
  <c r="F41" i="1"/>
  <c r="G37" i="1"/>
  <c r="F37" i="1"/>
  <c r="G31" i="1"/>
  <c r="F31" i="1"/>
  <c r="G29" i="1"/>
  <c r="F29" i="1"/>
  <c r="G27" i="1"/>
  <c r="F27" i="1"/>
  <c r="G24" i="1"/>
  <c r="F24" i="1"/>
  <c r="F177" i="1" l="1"/>
  <c r="G177" i="1"/>
  <c r="F34" i="1"/>
  <c r="F26" i="1" s="1"/>
  <c r="F185" i="1"/>
  <c r="F166" i="1"/>
  <c r="F163" i="1" s="1"/>
  <c r="F141" i="1"/>
  <c r="G11" i="1"/>
  <c r="G10" i="1" s="1"/>
  <c r="G144" i="1"/>
  <c r="G141" i="1" s="1"/>
  <c r="F11" i="1"/>
  <c r="F10" i="1" s="1"/>
  <c r="G58" i="1"/>
  <c r="G57" i="1" s="1"/>
  <c r="G166" i="1"/>
  <c r="G163" i="1" s="1"/>
  <c r="G185" i="1"/>
  <c r="F173" i="1"/>
  <c r="F192" i="1"/>
  <c r="G173" i="1"/>
  <c r="G192" i="1"/>
  <c r="F40" i="1"/>
  <c r="G69" i="1"/>
  <c r="G206" i="1"/>
  <c r="F206" i="1"/>
  <c r="G34" i="1"/>
  <c r="G26" i="1" s="1"/>
  <c r="F58" i="1"/>
  <c r="F57" i="1" s="1"/>
  <c r="F69" i="1"/>
  <c r="G40" i="1"/>
  <c r="F140" i="1" l="1"/>
  <c r="G140" i="1"/>
  <c r="F39" i="1"/>
  <c r="G39" i="1"/>
</calcChain>
</file>

<file path=xl/sharedStrings.xml><?xml version="1.0" encoding="utf-8"?>
<sst xmlns="http://schemas.openxmlformats.org/spreadsheetml/2006/main" count="875" uniqueCount="254">
  <si>
    <t xml:space="preserve">Распределение бюджетных ассигнований по  целевым статьям, группам (группам и </t>
  </si>
  <si>
    <t>подгруппам) видов расходов на 2023-2024 годы</t>
  </si>
  <si>
    <t>Наименование</t>
  </si>
  <si>
    <t>ЦСР</t>
  </si>
  <si>
    <t>ВР</t>
  </si>
  <si>
    <t>Рз</t>
  </si>
  <si>
    <t>Пр</t>
  </si>
  <si>
    <t>Сумма на 2023 год тыс. руб.</t>
  </si>
  <si>
    <t>Сумма на 2024 год тыс. рублей</t>
  </si>
  <si>
    <t>2</t>
  </si>
  <si>
    <t>3</t>
  </si>
  <si>
    <t>Расходы на обеспечение деятельности органов местного самоуправления</t>
  </si>
  <si>
    <t>0120000000</t>
  </si>
  <si>
    <t>Центральный аппарат органов местного самоуправления</t>
  </si>
  <si>
    <t>0120010110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</si>
  <si>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</si>
  <si>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</t>
  </si>
  <si>
    <t>04</t>
  </si>
  <si>
    <t>06</t>
  </si>
  <si>
    <t>05</t>
  </si>
  <si>
    <t>07</t>
  </si>
  <si>
    <t>09</t>
  </si>
  <si>
    <t>Закупка товаров, работ и услуг для обеспечения государственных (муниципальных) нужд</t>
  </si>
  <si>
    <t>Уплата налогов, сборов и иных платежей</t>
  </si>
  <si>
    <t>0,8</t>
  </si>
  <si>
    <t>Расходы на выплаты персоналу государственных (муниципальных) органов</t>
  </si>
  <si>
    <t>0120010120</t>
  </si>
  <si>
    <t>02</t>
  </si>
  <si>
    <t>Руководство и управление в сфере установленных функций</t>
  </si>
  <si>
    <t>0140000000</t>
  </si>
  <si>
    <t>Осуществление первичного воинского учета органами местного самоуправления поселений, муниципальных и городских округов.</t>
  </si>
  <si>
    <t>0140051180</t>
  </si>
  <si>
    <t>03</t>
  </si>
  <si>
    <t>Субвенции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</si>
  <si>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</si>
  <si>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0140051200</t>
  </si>
  <si>
    <t>Функционирование административных комиссий</t>
  </si>
  <si>
    <t>0140070060</t>
  </si>
  <si>
    <t>13</t>
  </si>
  <si>
    <t>Функционирование комиссий по делам несовершеннолетних и защите их прав и органов опеки и попечительства</t>
  </si>
  <si>
    <t>0140070090</t>
  </si>
  <si>
    <t>Осуществление государственных полномочий по постановке на учет и учет граждан, выехавших из районов Крайнего Севера и приравненных к ним местностей, имеющих право на получение жилищных субсидий</t>
  </si>
  <si>
    <t>0140070110</t>
  </si>
  <si>
    <t>10</t>
  </si>
  <si>
    <t>Расходы на обеспечение деятельности (оказание услуг) подведомственных учреждений</t>
  </si>
  <si>
    <t>0200000000</t>
  </si>
  <si>
    <t>Расходы на обеспечение деятельности (оказание услуг) подведомственных учреждений в сфере образования</t>
  </si>
  <si>
    <t>0210000000</t>
  </si>
  <si>
    <t>Обеспечение деятельности детских дошкольных организаций (учреждений)</t>
  </si>
  <si>
    <t>0210010390</t>
  </si>
  <si>
    <t>Предоставление субсидий бюджетным, автономным учреждениям и иным некоммерческим организациям</t>
  </si>
  <si>
    <t>Обеспечение деятельности школ-детских садов, школ начальных, неполных средних и средних</t>
  </si>
  <si>
    <t>0210010400</t>
  </si>
  <si>
    <t>Обеспечение деятельности организаций (учреждений) дополнительного образования детей</t>
  </si>
  <si>
    <t>0210010420</t>
  </si>
  <si>
    <t>Расходы на обеспечение деятельности (оказание услуг)подведомственных учреждений в сфере культуры</t>
  </si>
  <si>
    <t>0220000000</t>
  </si>
  <si>
    <t>0220010530</t>
  </si>
  <si>
    <t>08</t>
  </si>
  <si>
    <t>Расходы на обеспечение  деятельности (оказание услуг) иных подведомственных учреждений</t>
  </si>
  <si>
    <t>0250000000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</si>
  <si>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</si>
  <si>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0250010820</t>
  </si>
  <si>
    <t>Учреждения по обеспечению национальной безопасности и правоохранительной деятельности</t>
  </si>
  <si>
    <t>0250010860</t>
  </si>
  <si>
    <t>ГП Алтайского края "Обеспечение доступным и комфортным жильем населения Алтайского края"</t>
  </si>
  <si>
    <t>1400000000</t>
  </si>
  <si>
    <t>Подпрограмма ГП Алтайского края " Льготная ипотека для молодых учителей в Алтайском крае"</t>
  </si>
  <si>
    <t>14200S0990</t>
  </si>
  <si>
    <t>Социальное обеспечение и иные выплаты населению</t>
  </si>
  <si>
    <t>Государственная программа Алтайского края "Обеспечение прав граждан и их безопасности"</t>
  </si>
  <si>
    <t>1000000000</t>
  </si>
  <si>
    <t>Муниципальная программа "Профилактика преступлений и иных правонарушений в Поспелихинском районе"</t>
  </si>
  <si>
    <t>1010000000</t>
  </si>
  <si>
    <t>14</t>
  </si>
  <si>
    <t>Расходы на реализацию мероприятий районных целевых программ</t>
  </si>
  <si>
    <t>1010060990</t>
  </si>
  <si>
    <t>Муниципальная  программа "Повышения безопасности дорожного движения в Поспелихинском районе"</t>
  </si>
  <si>
    <t>1020000000</t>
  </si>
  <si>
    <t>1020060990</t>
  </si>
  <si>
    <t>МП "Противодействие идеологии терроризма в Поспелихинском районе</t>
  </si>
  <si>
    <t>1050000000</t>
  </si>
  <si>
    <t>1050060990</t>
  </si>
  <si>
    <t>5,0</t>
  </si>
  <si>
    <t>МП "Защита населения и территории от чрезвычайных ситуаций, обеспечения пожарной безопасности и безопасности людей на водных объектах"</t>
  </si>
  <si>
    <t>1110060990</t>
  </si>
  <si>
    <t xml:space="preserve">МП "Энергосбережение и повышение энергетической эффективности в Поспелихинском районе" </t>
  </si>
  <si>
    <t>1900000000</t>
  </si>
  <si>
    <t>1900060990</t>
  </si>
  <si>
    <t>225,0</t>
  </si>
  <si>
    <t>Муниципальная программа "Обеспечение населения Поспелихинского района Алтайского края жилищно-коммунальными услугами"</t>
  </si>
  <si>
    <t>4300000000</t>
  </si>
  <si>
    <t>4300060990</t>
  </si>
  <si>
    <t xml:space="preserve">Муниципальная программа  "Развитие культуры Поспелихинского района " </t>
  </si>
  <si>
    <t>4400000000</t>
  </si>
  <si>
    <t>4400060990</t>
  </si>
  <si>
    <t>600</t>
  </si>
  <si>
    <t>МП "Информатизация органов  местного самоуправления Поспелихинского района "</t>
  </si>
  <si>
    <t>4700000000</t>
  </si>
  <si>
    <t>4700060990</t>
  </si>
  <si>
    <t>200</t>
  </si>
  <si>
    <t>МП"Развитие общественного здоровья"</t>
  </si>
  <si>
    <t>5500000000</t>
  </si>
  <si>
    <t>5500060990</t>
  </si>
  <si>
    <t xml:space="preserve">МП "Комплексные меры противодействия злоупотреблению наркотиками и их незаконному обороту в Поспелихинском районе" </t>
  </si>
  <si>
    <t>МП "Развитие образования в Поспелихинском районе "</t>
  </si>
  <si>
    <t>5800000000</t>
  </si>
  <si>
    <t>5800060990</t>
  </si>
  <si>
    <t>Субсидия на горячее питание учеников начальных классов</t>
  </si>
  <si>
    <t>58000L3042</t>
  </si>
  <si>
    <t>Подпрограмма "Развитие общего образования в Алтайском крае" государственной программы Алтайского края "Развитие образования в Алтайском крае"</t>
  </si>
  <si>
    <t>5820000000</t>
  </si>
  <si>
    <t>Федеральный проект "Успех каждого ребенка" в рамках национального проекта "Образование"</t>
  </si>
  <si>
    <t>582E200000</t>
  </si>
  <si>
    <t>Создание в общеобразовательных организациях, расположенных в сельской местности и малых городах, условий для зпнятий физической культурой и спортом</t>
  </si>
  <si>
    <t>582E250970</t>
  </si>
  <si>
    <t>МП "Молодежь Поспелихинского района"</t>
  </si>
  <si>
    <t>5850000000</t>
  </si>
  <si>
    <t>5850060990</t>
  </si>
  <si>
    <t>5900000000</t>
  </si>
  <si>
    <t>12</t>
  </si>
  <si>
    <t>5900060990</t>
  </si>
  <si>
    <t>Иные бюджетные ассигнования</t>
  </si>
  <si>
    <t>800</t>
  </si>
  <si>
    <t>МП"Повышение уровня пожарной безопасности муниципальных учреждений в Поспелихинском районе"</t>
  </si>
  <si>
    <t>6800000000</t>
  </si>
  <si>
    <t>6800060990</t>
  </si>
  <si>
    <t>Предоставление субсидий бюджетным, автономным учреждениям и иным некоммерчиским организациям</t>
  </si>
  <si>
    <t>11</t>
  </si>
  <si>
    <t xml:space="preserve">Муниципальная  программа "Содействие занятости населения Поспелихинского района" </t>
  </si>
  <si>
    <t>100</t>
  </si>
  <si>
    <r>
      <t>МП "Улучшение условий и охраны труда в Поспелихинском районе</t>
    </r>
    <r>
      <rPr>
        <b/>
        <sz val="12"/>
        <rFont val="Times New Roman"/>
      </rPr>
      <t>"</t>
    </r>
  </si>
  <si>
    <t>МП "Развитие физической культуры и спорта в Поспелихинском районе"</t>
  </si>
  <si>
    <t>7000000000</t>
  </si>
  <si>
    <t>7000060990</t>
  </si>
  <si>
    <t>250,0</t>
  </si>
  <si>
    <t>МП "Старшее поколение"</t>
  </si>
  <si>
    <t>7110060990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</si>
  <si>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</si>
  <si>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7110051760</t>
  </si>
  <si>
    <t>300</t>
  </si>
  <si>
    <t>Государственная программа Алтайского края «Создание условий для устойчивого исполнения бюджетов муниципальных образований и повышения эффективности бюджетных расходов в Алтайском крае»</t>
  </si>
  <si>
    <t>7200000000</t>
  </si>
  <si>
    <t>МП "Поддержание устойчивого исполнения бюджетов сельских поселений Поспелихинского района"</t>
  </si>
  <si>
    <t>7200060990</t>
  </si>
  <si>
    <t>Иные межбюджетные трансферты</t>
  </si>
  <si>
    <t>540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</si>
  <si>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</si>
  <si>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</si>
  <si>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</si>
  <si>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</si>
  <si>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>Развитие системы отдыха и укрепление здоровья детей</t>
  </si>
  <si>
    <t>90100S3212</t>
  </si>
  <si>
    <t>295,7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</si>
  <si>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реализацию мероприятий в муниципальных учреждениях)</t>
  </si>
  <si>
    <t>9010053032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</si>
  <si>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</si>
  <si>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9010070900</t>
  </si>
  <si>
    <t>411,0</t>
  </si>
  <si>
    <t>55,0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</si>
  <si>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</t>
  </si>
  <si>
    <t>9010070910</t>
  </si>
  <si>
    <t>Компенсационные выплаты на питание обучающимся в муниципальных общеобразовательных организациях, нуждающимся в социальной поддержке</t>
  </si>
  <si>
    <t>9010070930</t>
  </si>
  <si>
    <t>559,2</t>
  </si>
  <si>
    <t>Иные вопросы в сфере здравоохранения, физической культуры и спорта</t>
  </si>
  <si>
    <t>9030000000</t>
  </si>
  <si>
    <t>Центры спортивной подготовки (сборные команды) и иные организации (учреждения) в сфере физической культуры и спорта</t>
  </si>
  <si>
    <t>9030016690</t>
  </si>
  <si>
    <t>Иные вопросы в сфере социальной политики</t>
  </si>
  <si>
    <t>9040000000</t>
  </si>
  <si>
    <t>Компенсация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</si>
  <si>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9040070700</t>
  </si>
  <si>
    <t>Содержание ребенка в семье опекуна (попечителя) и приемной семье, а также на вознаграждение, причитающееся приемному родителю</t>
  </si>
  <si>
    <t>9040070800</t>
  </si>
  <si>
    <t>Выплаты приемной семье на содержание подопечных детей</t>
  </si>
  <si>
    <t>9040070801</t>
  </si>
  <si>
    <t>Вознаграждение приемному родителю</t>
  </si>
  <si>
    <t>9040070802</t>
  </si>
  <si>
    <t>Выплаты семьям опекунов на содержание подопечных детей</t>
  </si>
  <si>
    <t>9040070803</t>
  </si>
  <si>
    <t>Иные вопросы в области национальной экономики</t>
  </si>
  <si>
    <t>9100000000</t>
  </si>
  <si>
    <t>Мероприятия по стимулированию инвестицонной активности</t>
  </si>
  <si>
    <t>9110000000</t>
  </si>
  <si>
    <t>Оценка недвижимости, признание прав регулирования отношений по государственной собственности</t>
  </si>
  <si>
    <t>9110017380</t>
  </si>
  <si>
    <t>Мероприятия в сфере транспорта и дорожного хозяйства</t>
  </si>
  <si>
    <t>9120000000</t>
  </si>
  <si>
    <t>Содержание, ремонт, реконструкция и строительство автомобильных дорог, являющихся муниципальной собственностью за счет акцизов</t>
  </si>
  <si>
    <t>9120067270</t>
  </si>
  <si>
    <t>Субсидия на улично-дорожную сеть</t>
  </si>
  <si>
    <t>91200S1030</t>
  </si>
  <si>
    <t>2394,0</t>
  </si>
  <si>
    <t>Мероприятия в области сельского хозяйства</t>
  </si>
  <si>
    <t>9140000000</t>
  </si>
  <si>
    <t>Отлов и содержание безнадзорных животных</t>
  </si>
  <si>
    <t>9140070400</t>
  </si>
  <si>
    <t>Иные вопросы в области жилищно-коммунального хозяйства</t>
  </si>
  <si>
    <t>9200000000</t>
  </si>
  <si>
    <t>Фонд капитального ремонта многоквартирных домов</t>
  </si>
  <si>
    <t>9290018020</t>
  </si>
  <si>
    <t>850</t>
  </si>
  <si>
    <t>54,0</t>
  </si>
  <si>
    <t>Мероприятия в области коммунального хозяйства</t>
  </si>
  <si>
    <t>9290018030</t>
  </si>
  <si>
    <t>Субсидии юридическим лицам (кроме некоммерческих организаций),индивидуальным предпринимателям, физическим лицам-производителям товаров, работ, услуг</t>
  </si>
  <si>
    <t>320</t>
  </si>
  <si>
    <t>Мероприятия в области строительства, архитектуры и градостроительства</t>
  </si>
  <si>
    <t>9290018040</t>
  </si>
  <si>
    <t>Межбюджетные трансферты общего характера бюджетам субъектов Российской Федерации и муниципальных образований</t>
  </si>
  <si>
    <t>9800000000</t>
  </si>
  <si>
    <t>Выравнивание бюджетной обеспеченности муниципальных образований</t>
  </si>
  <si>
    <t>9810000000</t>
  </si>
  <si>
    <t>9810060220</t>
  </si>
  <si>
    <t>Межбюджетные трансферты</t>
  </si>
  <si>
    <t>500</t>
  </si>
  <si>
    <t>Иные межбюджетные трансферты общего характера</t>
  </si>
  <si>
    <t>9850000000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</si>
  <si>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</si>
  <si>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</si>
  <si>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300,0</t>
  </si>
  <si>
    <t>22,0</t>
  </si>
  <si>
    <t>Резервные фонды местных администраций</t>
  </si>
  <si>
    <t>9910014100</t>
  </si>
  <si>
    <t>1000,0</t>
  </si>
  <si>
    <t>Процентные платежи по долговым обязательствам</t>
  </si>
  <si>
    <t>9930014070</t>
  </si>
  <si>
    <t>Обслуживание муниципального долга</t>
  </si>
  <si>
    <t>730</t>
  </si>
  <si>
    <t>3,8</t>
  </si>
  <si>
    <t>Расходы на выполнение других обязательств государства</t>
  </si>
  <si>
    <t>9990000000</t>
  </si>
  <si>
    <t>Прочие выплаты по обязательствам государства</t>
  </si>
  <si>
    <t>9990014710</t>
  </si>
  <si>
    <t>Исполнение судебных актов</t>
  </si>
  <si>
    <t>830</t>
  </si>
  <si>
    <t>Федеральный проект "Формирование комфортной городской среды" в рамках национального проекта "Жилье и городская среда"</t>
  </si>
  <si>
    <t>999F200000</t>
  </si>
  <si>
    <t>Поддержка формирования современной городской среды</t>
  </si>
  <si>
    <t>999F255550</t>
  </si>
  <si>
    <t xml:space="preserve">Иные межбюджетные трансферты </t>
  </si>
  <si>
    <t>Условно-утвержденные расходы</t>
  </si>
  <si>
    <t>5600000000</t>
  </si>
  <si>
    <t>5600060990</t>
  </si>
  <si>
    <t>6900000000</t>
  </si>
  <si>
    <t>6900060990</t>
  </si>
  <si>
    <t>6700000000</t>
  </si>
  <si>
    <t>6700060990</t>
  </si>
  <si>
    <t>МП "Программа  поддержки и развития малого и среднего предпринимательства на территории Поспелихинского района"</t>
  </si>
  <si>
    <t>Приложение 7</t>
  </si>
  <si>
    <t>Выравнивание бюджетной обеспеченности поселений за счет собственных доходов района</t>
  </si>
  <si>
    <t>к решению                                                    районного Совета                                          народных депутатов</t>
  </si>
  <si>
    <t>от 21.06.2022  № 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</si>
</sst>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\-??&quot;р.&quot;_-;_-@_-"/>
    <numFmt numFmtId="166" formatCode="000"/>
  </numFmts>
  <fonts count="5" x14ac:knownFonts="1">
    <font>
      <sz val="11"/>
      <name val="Calibri"/>
    </font>
    <font>
      <sz val="14"/>
      <name val="Times New Roman"/>
    </font>
    <font>
      <sz val="12"/>
      <name val="Times New Roman"/>
    </font>
    <font>
      <sz val="12"/>
      <color rgb="FF000000"/>
      <name val="Times New Roman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right"/>
    </xf>
    <xf numFmtId="0" fontId="2" fillId="0" borderId="0" xfId="0" applyNumberFormat="1" applyFont="1"/>
    <xf numFmtId="0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wrapText="1"/>
    </xf>
    <xf numFmtId="164" fontId="2" fillId="0" borderId="0" xfId="0" applyNumberFormat="1" applyFont="1" applyAlignment="1">
      <alignment wrapText="1"/>
    </xf>
    <xf numFmtId="164" fontId="2" fillId="0" borderId="0" xfId="0" applyNumberFormat="1" applyFont="1"/>
    <xf numFmtId="0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 wrapText="1"/>
    </xf>
    <xf numFmtId="1" fontId="1" fillId="0" borderId="2" xfId="0" applyNumberFormat="1" applyFont="1" applyBorder="1" applyAlignment="1">
      <alignment horizontal="center" wrapText="1"/>
    </xf>
    <xf numFmtId="0" fontId="2" fillId="0" borderId="2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left" wrapText="1"/>
    </xf>
    <xf numFmtId="164" fontId="2" fillId="0" borderId="2" xfId="0" applyNumberFormat="1" applyFont="1" applyBorder="1" applyAlignment="1">
      <alignment horizontal="right"/>
    </xf>
    <xf numFmtId="0" fontId="2" fillId="2" borderId="2" xfId="0" applyNumberFormat="1" applyFont="1" applyFill="1" applyBorder="1" applyAlignment="1">
      <alignment horizontal="left" wrapText="1"/>
    </xf>
    <xf numFmtId="49" fontId="2" fillId="2" borderId="2" xfId="0" applyNumberFormat="1" applyFont="1" applyFill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/>
    </xf>
    <xf numFmtId="0" fontId="2" fillId="2" borderId="3" xfId="0" applyNumberFormat="1" applyFont="1" applyFill="1" applyBorder="1" applyAlignment="1">
      <alignment horizontal="left" wrapText="1"/>
    </xf>
    <xf numFmtId="49" fontId="2" fillId="0" borderId="3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left" wrapText="1"/>
    </xf>
    <xf numFmtId="2" fontId="2" fillId="0" borderId="2" xfId="0" applyNumberFormat="1" applyFont="1" applyBorder="1" applyAlignment="1">
      <alignment horizontal="right"/>
    </xf>
    <xf numFmtId="166" fontId="2" fillId="0" borderId="4" xfId="0" applyNumberFormat="1" applyFont="1" applyBorder="1" applyAlignment="1">
      <alignment horizontal="left" vertical="center" wrapText="1"/>
    </xf>
    <xf numFmtId="1" fontId="2" fillId="0" borderId="0" xfId="0" applyNumberFormat="1" applyFont="1" applyAlignment="1">
      <alignment horizontal="right"/>
    </xf>
    <xf numFmtId="164" fontId="2" fillId="0" borderId="2" xfId="0" applyNumberFormat="1" applyFont="1" applyFill="1" applyBorder="1" applyAlignment="1">
      <alignment horizontal="right"/>
    </xf>
    <xf numFmtId="0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wrapText="1"/>
    </xf>
    <xf numFmtId="165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1"/>
  <sheetViews>
    <sheetView tabSelected="1" workbookViewId="0">
      <selection activeCell="J8" sqref="J8"/>
    </sheetView>
  </sheetViews>
  <sheetFormatPr defaultColWidth="9" defaultRowHeight="18.75" x14ac:dyDescent="0.3"/>
  <cols>
    <col min="1" max="1" width="52.85546875" style="2" customWidth="1"/>
    <col min="2" max="2" width="21.28515625" style="2" customWidth="1"/>
    <col min="3" max="3" width="12.28515625" style="2" customWidth="1"/>
    <col min="4" max="4" width="12" style="3" customWidth="1"/>
    <col min="5" max="5" width="10.5703125" style="3" customWidth="1"/>
    <col min="6" max="6" width="22.5703125" style="4" customWidth="1"/>
    <col min="7" max="7" width="25.5703125" style="5" customWidth="1"/>
    <col min="8" max="8" width="9" style="1" customWidth="1"/>
    <col min="9" max="16384" width="9" style="1"/>
  </cols>
  <sheetData>
    <row r="1" spans="1:7" s="6" customFormat="1" ht="15.75" customHeight="1" x14ac:dyDescent="0.25">
      <c r="A1" s="38"/>
      <c r="B1" s="38"/>
      <c r="C1" s="8"/>
      <c r="D1" s="7"/>
      <c r="E1" s="7"/>
      <c r="F1" s="9"/>
      <c r="G1" s="7" t="s">
        <v>250</v>
      </c>
    </row>
    <row r="2" spans="1:7" s="6" customFormat="1" ht="45" customHeight="1" x14ac:dyDescent="0.25">
      <c r="A2" s="39"/>
      <c r="B2" s="39"/>
      <c r="C2" s="8"/>
      <c r="D2" s="10"/>
      <c r="E2" s="10"/>
      <c r="F2" s="11"/>
      <c r="G2" s="10" t="s">
        <v>252</v>
      </c>
    </row>
    <row r="3" spans="1:7" s="6" customFormat="1" ht="18" customHeight="1" x14ac:dyDescent="0.25">
      <c r="A3" s="39"/>
      <c r="B3" s="39"/>
      <c r="C3" s="8"/>
      <c r="D3" s="10"/>
      <c r="E3" s="10"/>
      <c r="F3" s="11"/>
      <c r="G3" s="10" t="s">
        <v>253</v>
      </c>
    </row>
    <row r="4" spans="1:7" s="6" customFormat="1" ht="9.75" customHeight="1" x14ac:dyDescent="0.25">
      <c r="A4" s="8"/>
      <c r="B4" s="8"/>
      <c r="C4" s="8"/>
      <c r="F4" s="12"/>
    </row>
    <row r="5" spans="1:7" s="6" customFormat="1" ht="15.75" x14ac:dyDescent="0.25">
      <c r="A5" s="40" t="s">
        <v>0</v>
      </c>
      <c r="B5" s="40"/>
      <c r="C5" s="40"/>
      <c r="D5" s="40"/>
      <c r="E5" s="40"/>
      <c r="F5" s="40"/>
      <c r="G5" s="40"/>
    </row>
    <row r="6" spans="1:7" s="6" customFormat="1" ht="15.75" x14ac:dyDescent="0.25">
      <c r="A6" s="41" t="s">
        <v>1</v>
      </c>
      <c r="B6" s="41"/>
      <c r="C6" s="41"/>
      <c r="D6" s="41"/>
      <c r="E6" s="41"/>
      <c r="F6" s="41"/>
      <c r="G6" s="41"/>
    </row>
    <row r="7" spans="1:7" s="6" customFormat="1" ht="15.75" x14ac:dyDescent="0.25">
      <c r="A7" s="13"/>
      <c r="B7" s="13"/>
      <c r="C7" s="13"/>
      <c r="D7" s="14"/>
      <c r="E7" s="14"/>
      <c r="F7" s="15"/>
      <c r="G7" s="16"/>
    </row>
    <row r="8" spans="1:7" s="6" customFormat="1" ht="57.75" customHeight="1" x14ac:dyDescent="0.3">
      <c r="A8" s="17" t="s">
        <v>2</v>
      </c>
      <c r="B8" s="17" t="s">
        <v>3</v>
      </c>
      <c r="C8" s="17" t="s">
        <v>4</v>
      </c>
      <c r="D8" s="18" t="s">
        <v>5</v>
      </c>
      <c r="E8" s="18" t="s">
        <v>6</v>
      </c>
      <c r="F8" s="19" t="s">
        <v>7</v>
      </c>
      <c r="G8" s="20" t="s">
        <v>8</v>
      </c>
    </row>
    <row r="9" spans="1:7" s="6" customFormat="1" ht="17.25" customHeight="1" x14ac:dyDescent="0.25">
      <c r="A9" s="21">
        <v>1</v>
      </c>
      <c r="B9" s="21"/>
      <c r="C9" s="21"/>
      <c r="D9" s="22" t="s">
        <v>9</v>
      </c>
      <c r="E9" s="22" t="s">
        <v>10</v>
      </c>
      <c r="F9" s="23"/>
      <c r="G9" s="24">
        <v>6</v>
      </c>
    </row>
    <row r="10" spans="1:7" s="6" customFormat="1" ht="35.25" customHeight="1" x14ac:dyDescent="0.25">
      <c r="A10" s="25" t="s">
        <v>11</v>
      </c>
      <c r="B10" s="22" t="s">
        <v>12</v>
      </c>
      <c r="C10" s="25"/>
      <c r="D10" s="22"/>
      <c r="E10" s="22"/>
      <c r="F10" s="26">
        <f>F11+F24</f>
        <v>32953.299999999988</v>
      </c>
      <c r="G10" s="26">
        <f>G11+G24</f>
        <v>32953.19999999999</v>
      </c>
    </row>
    <row r="11" spans="1:7" s="6" customFormat="1" ht="31.5" x14ac:dyDescent="0.25">
      <c r="A11" s="25" t="s">
        <v>13</v>
      </c>
      <c r="B11" s="22" t="s">
        <v>14</v>
      </c>
      <c r="C11" s="25"/>
      <c r="D11" s="22"/>
      <c r="E11" s="22"/>
      <c r="F11" s="26">
        <f>F12+F13+F14+F15+F16+F17+F18+F19+F20+F21+F23</f>
        <v>31522.399999999991</v>
      </c>
      <c r="G11" s="26">
        <f>G12+G13+G14+G15+G16+G17+G18+G19+G20+G21+G23</f>
        <v>31522.299999999992</v>
      </c>
    </row>
    <row r="12" spans="1:7" s="6" customFormat="1" ht="78.75" x14ac:dyDescent="0.25">
      <c r="A12" s="27" t="s">
        <v>15</v>
      </c>
      <c r="B12" s="22" t="s">
        <v>14</v>
      </c>
      <c r="C12" s="25">
        <v>100</v>
      </c>
      <c r="D12" s="22" t="s">
        <v>16</v>
      </c>
      <c r="E12" s="22" t="s">
        <v>17</v>
      </c>
      <c r="F12" s="26">
        <v>15505.1</v>
      </c>
      <c r="G12" s="26">
        <v>15505.1</v>
      </c>
    </row>
    <row r="13" spans="1:7" s="6" customFormat="1" ht="78.75" x14ac:dyDescent="0.25">
      <c r="A13" s="27" t="s">
        <v>15</v>
      </c>
      <c r="B13" s="22" t="s">
        <v>14</v>
      </c>
      <c r="C13" s="25">
        <v>100</v>
      </c>
      <c r="D13" s="22" t="s">
        <v>16</v>
      </c>
      <c r="E13" s="22" t="s">
        <v>18</v>
      </c>
      <c r="F13" s="26">
        <v>6788</v>
      </c>
      <c r="G13" s="26">
        <v>6788</v>
      </c>
    </row>
    <row r="14" spans="1:7" s="6" customFormat="1" ht="78.75" x14ac:dyDescent="0.25">
      <c r="A14" s="27" t="s">
        <v>15</v>
      </c>
      <c r="B14" s="22" t="s">
        <v>14</v>
      </c>
      <c r="C14" s="25">
        <v>100</v>
      </c>
      <c r="D14" s="22" t="s">
        <v>17</v>
      </c>
      <c r="E14" s="22" t="s">
        <v>19</v>
      </c>
      <c r="F14" s="26">
        <v>2749.6</v>
      </c>
      <c r="G14" s="26">
        <v>2749.6</v>
      </c>
    </row>
    <row r="15" spans="1:7" s="6" customFormat="1" ht="78.75" x14ac:dyDescent="0.25">
      <c r="A15" s="27" t="s">
        <v>15</v>
      </c>
      <c r="B15" s="22" t="s">
        <v>14</v>
      </c>
      <c r="C15" s="25">
        <v>100</v>
      </c>
      <c r="D15" s="22" t="s">
        <v>20</v>
      </c>
      <c r="E15" s="22" t="s">
        <v>21</v>
      </c>
      <c r="F15" s="26">
        <v>2674.2</v>
      </c>
      <c r="G15" s="26">
        <v>2674.2</v>
      </c>
    </row>
    <row r="16" spans="1:7" s="6" customFormat="1" ht="31.5" x14ac:dyDescent="0.25">
      <c r="A16" s="27" t="s">
        <v>22</v>
      </c>
      <c r="B16" s="22" t="s">
        <v>14</v>
      </c>
      <c r="C16" s="25">
        <v>200</v>
      </c>
      <c r="D16" s="22" t="s">
        <v>16</v>
      </c>
      <c r="E16" s="22" t="s">
        <v>17</v>
      </c>
      <c r="F16" s="26">
        <v>2707.6</v>
      </c>
      <c r="G16" s="26">
        <v>2707.6</v>
      </c>
    </row>
    <row r="17" spans="1:7" s="6" customFormat="1" ht="31.5" x14ac:dyDescent="0.25">
      <c r="A17" s="27" t="s">
        <v>22</v>
      </c>
      <c r="B17" s="22" t="s">
        <v>14</v>
      </c>
      <c r="C17" s="25">
        <v>200</v>
      </c>
      <c r="D17" s="22" t="s">
        <v>16</v>
      </c>
      <c r="E17" s="22" t="s">
        <v>18</v>
      </c>
      <c r="F17" s="26">
        <v>486.1</v>
      </c>
      <c r="G17" s="26">
        <v>486.1</v>
      </c>
    </row>
    <row r="18" spans="1:7" s="6" customFormat="1" ht="31.5" x14ac:dyDescent="0.25">
      <c r="A18" s="27" t="s">
        <v>22</v>
      </c>
      <c r="B18" s="22" t="s">
        <v>14</v>
      </c>
      <c r="C18" s="25">
        <v>200</v>
      </c>
      <c r="D18" s="22" t="s">
        <v>17</v>
      </c>
      <c r="E18" s="22" t="s">
        <v>19</v>
      </c>
      <c r="F18" s="26">
        <v>98</v>
      </c>
      <c r="G18" s="26">
        <v>98</v>
      </c>
    </row>
    <row r="19" spans="1:7" s="6" customFormat="1" ht="31.5" x14ac:dyDescent="0.25">
      <c r="A19" s="27" t="s">
        <v>22</v>
      </c>
      <c r="B19" s="22" t="s">
        <v>14</v>
      </c>
      <c r="C19" s="25">
        <v>200</v>
      </c>
      <c r="D19" s="22" t="s">
        <v>20</v>
      </c>
      <c r="E19" s="22" t="s">
        <v>21</v>
      </c>
      <c r="F19" s="26">
        <v>436.6</v>
      </c>
      <c r="G19" s="26">
        <v>436.6</v>
      </c>
    </row>
    <row r="20" spans="1:7" s="6" customFormat="1" ht="15.75" x14ac:dyDescent="0.25">
      <c r="A20" s="27" t="s">
        <v>23</v>
      </c>
      <c r="B20" s="22" t="s">
        <v>14</v>
      </c>
      <c r="C20" s="25">
        <v>850</v>
      </c>
      <c r="D20" s="22" t="s">
        <v>16</v>
      </c>
      <c r="E20" s="22" t="s">
        <v>17</v>
      </c>
      <c r="F20" s="26">
        <v>71.099999999999994</v>
      </c>
      <c r="G20" s="26">
        <v>71</v>
      </c>
    </row>
    <row r="21" spans="1:7" s="6" customFormat="1" ht="15.75" x14ac:dyDescent="0.25">
      <c r="A21" s="27" t="s">
        <v>23</v>
      </c>
      <c r="B21" s="22" t="s">
        <v>14</v>
      </c>
      <c r="C21" s="25">
        <v>850</v>
      </c>
      <c r="D21" s="22" t="s">
        <v>16</v>
      </c>
      <c r="E21" s="22" t="s">
        <v>18</v>
      </c>
      <c r="F21" s="26" t="s">
        <v>24</v>
      </c>
      <c r="G21" s="26">
        <v>0.8</v>
      </c>
    </row>
    <row r="22" spans="1:7" s="6" customFormat="1" ht="15.75" x14ac:dyDescent="0.25">
      <c r="A22" s="27" t="s">
        <v>23</v>
      </c>
      <c r="B22" s="22" t="s">
        <v>14</v>
      </c>
      <c r="C22" s="25">
        <v>850</v>
      </c>
      <c r="D22" s="22" t="s">
        <v>17</v>
      </c>
      <c r="E22" s="22" t="s">
        <v>19</v>
      </c>
      <c r="F22" s="26">
        <v>0.8</v>
      </c>
      <c r="G22" s="26">
        <v>0.8</v>
      </c>
    </row>
    <row r="23" spans="1:7" s="6" customFormat="1" ht="15.75" x14ac:dyDescent="0.25">
      <c r="A23" s="27" t="s">
        <v>23</v>
      </c>
      <c r="B23" s="22" t="s">
        <v>14</v>
      </c>
      <c r="C23" s="25">
        <v>850</v>
      </c>
      <c r="D23" s="22" t="s">
        <v>20</v>
      </c>
      <c r="E23" s="22" t="s">
        <v>21</v>
      </c>
      <c r="F23" s="26">
        <v>5.3</v>
      </c>
      <c r="G23" s="26">
        <v>5.3</v>
      </c>
    </row>
    <row r="24" spans="1:7" s="6" customFormat="1" ht="31.5" x14ac:dyDescent="0.25">
      <c r="A24" s="27" t="s">
        <v>25</v>
      </c>
      <c r="B24" s="22" t="s">
        <v>26</v>
      </c>
      <c r="C24" s="27"/>
      <c r="D24" s="22" t="s">
        <v>16</v>
      </c>
      <c r="E24" s="22" t="s">
        <v>27</v>
      </c>
      <c r="F24" s="26">
        <f>F25</f>
        <v>1430.9</v>
      </c>
      <c r="G24" s="26">
        <f>G25</f>
        <v>1430.9</v>
      </c>
    </row>
    <row r="25" spans="1:7" s="6" customFormat="1" ht="78.75" x14ac:dyDescent="0.25">
      <c r="A25" s="27" t="s">
        <v>15</v>
      </c>
      <c r="B25" s="22" t="s">
        <v>26</v>
      </c>
      <c r="C25" s="27">
        <v>100</v>
      </c>
      <c r="D25" s="22" t="s">
        <v>16</v>
      </c>
      <c r="E25" s="22" t="s">
        <v>27</v>
      </c>
      <c r="F25" s="26">
        <v>1430.9</v>
      </c>
      <c r="G25" s="26">
        <v>1430.9</v>
      </c>
    </row>
    <row r="26" spans="1:7" s="6" customFormat="1" ht="31.5" x14ac:dyDescent="0.25">
      <c r="A26" s="25" t="s">
        <v>28</v>
      </c>
      <c r="B26" s="22" t="s">
        <v>29</v>
      </c>
      <c r="C26" s="25"/>
      <c r="D26" s="22"/>
      <c r="E26" s="22"/>
      <c r="F26" s="26">
        <f>F27+F29+F31+F34+F37</f>
        <v>2891</v>
      </c>
      <c r="G26" s="26">
        <f>G27+G29+G31+G34+G37</f>
        <v>2943.5</v>
      </c>
    </row>
    <row r="27" spans="1:7" s="6" customFormat="1" ht="47.25" x14ac:dyDescent="0.25">
      <c r="A27" s="25" t="s">
        <v>30</v>
      </c>
      <c r="B27" s="22" t="s">
        <v>31</v>
      </c>
      <c r="C27" s="27"/>
      <c r="D27" s="22" t="s">
        <v>27</v>
      </c>
      <c r="E27" s="22" t="s">
        <v>32</v>
      </c>
      <c r="F27" s="26">
        <f>F28</f>
        <v>1499.2</v>
      </c>
      <c r="G27" s="26">
        <f>G28</f>
        <v>1552.5</v>
      </c>
    </row>
    <row r="28" spans="1:7" s="6" customFormat="1" ht="15.75" x14ac:dyDescent="0.25">
      <c r="A28" s="27" t="s">
        <v>33</v>
      </c>
      <c r="B28" s="22" t="s">
        <v>31</v>
      </c>
      <c r="C28" s="27">
        <v>530</v>
      </c>
      <c r="D28" s="22" t="s">
        <v>27</v>
      </c>
      <c r="E28" s="22" t="s">
        <v>32</v>
      </c>
      <c r="F28" s="26">
        <v>1499.2</v>
      </c>
      <c r="G28" s="26">
        <v>1552.5</v>
      </c>
    </row>
    <row r="29" spans="1:7" s="6" customFormat="1" ht="47.25" x14ac:dyDescent="0.25">
      <c r="A29" s="27" t="s">
        <v>34</v>
      </c>
      <c r="B29" s="22" t="s">
        <v>35</v>
      </c>
      <c r="C29" s="25"/>
      <c r="D29" s="22" t="s">
        <v>16</v>
      </c>
      <c r="E29" s="22" t="s">
        <v>19</v>
      </c>
      <c r="F29" s="26">
        <f>F30</f>
        <v>3.6</v>
      </c>
      <c r="G29" s="26">
        <f>G30</f>
        <v>2.8</v>
      </c>
    </row>
    <row r="30" spans="1:7" s="6" customFormat="1" ht="31.5" x14ac:dyDescent="0.25">
      <c r="A30" s="27" t="s">
        <v>22</v>
      </c>
      <c r="B30" s="22" t="s">
        <v>35</v>
      </c>
      <c r="C30" s="25">
        <v>200</v>
      </c>
      <c r="D30" s="22" t="s">
        <v>16</v>
      </c>
      <c r="E30" s="22" t="s">
        <v>19</v>
      </c>
      <c r="F30" s="26">
        <v>3.6</v>
      </c>
      <c r="G30" s="26">
        <v>2.8</v>
      </c>
    </row>
    <row r="31" spans="1:7" s="6" customFormat="1" ht="15.75" x14ac:dyDescent="0.25">
      <c r="A31" s="25" t="s">
        <v>36</v>
      </c>
      <c r="B31" s="22" t="s">
        <v>37</v>
      </c>
      <c r="C31" s="27"/>
      <c r="D31" s="22" t="s">
        <v>16</v>
      </c>
      <c r="E31" s="22" t="s">
        <v>38</v>
      </c>
      <c r="F31" s="26">
        <f>F32+F33</f>
        <v>306</v>
      </c>
      <c r="G31" s="26">
        <f>G32+G33</f>
        <v>306</v>
      </c>
    </row>
    <row r="32" spans="1:7" s="6" customFormat="1" ht="78.75" x14ac:dyDescent="0.25">
      <c r="A32" s="27" t="s">
        <v>15</v>
      </c>
      <c r="B32" s="22" t="s">
        <v>37</v>
      </c>
      <c r="C32" s="27">
        <v>100</v>
      </c>
      <c r="D32" s="22" t="s">
        <v>16</v>
      </c>
      <c r="E32" s="22" t="s">
        <v>38</v>
      </c>
      <c r="F32" s="26">
        <v>284.10000000000002</v>
      </c>
      <c r="G32" s="26">
        <v>284.10000000000002</v>
      </c>
    </row>
    <row r="33" spans="1:7" s="6" customFormat="1" ht="36.75" customHeight="1" x14ac:dyDescent="0.25">
      <c r="A33" s="27" t="s">
        <v>22</v>
      </c>
      <c r="B33" s="22" t="s">
        <v>37</v>
      </c>
      <c r="C33" s="27">
        <v>200</v>
      </c>
      <c r="D33" s="22" t="s">
        <v>16</v>
      </c>
      <c r="E33" s="22" t="s">
        <v>38</v>
      </c>
      <c r="F33" s="26">
        <v>21.9</v>
      </c>
      <c r="G33" s="26">
        <v>21.9</v>
      </c>
    </row>
    <row r="34" spans="1:7" s="6" customFormat="1" ht="47.25" x14ac:dyDescent="0.25">
      <c r="A34" s="25" t="s">
        <v>39</v>
      </c>
      <c r="B34" s="28" t="s">
        <v>40</v>
      </c>
      <c r="C34" s="27"/>
      <c r="D34" s="22" t="s">
        <v>20</v>
      </c>
      <c r="E34" s="22" t="s">
        <v>21</v>
      </c>
      <c r="F34" s="26">
        <f>F35+F36</f>
        <v>1078</v>
      </c>
      <c r="G34" s="26">
        <f>G35+G36</f>
        <v>1078</v>
      </c>
    </row>
    <row r="35" spans="1:7" s="6" customFormat="1" ht="78.75" x14ac:dyDescent="0.25">
      <c r="A35" s="27" t="s">
        <v>15</v>
      </c>
      <c r="B35" s="28" t="s">
        <v>40</v>
      </c>
      <c r="C35" s="27">
        <v>100</v>
      </c>
      <c r="D35" s="22" t="s">
        <v>20</v>
      </c>
      <c r="E35" s="22" t="s">
        <v>21</v>
      </c>
      <c r="F35" s="26">
        <v>989.7</v>
      </c>
      <c r="G35" s="26">
        <v>989.7</v>
      </c>
    </row>
    <row r="36" spans="1:7" s="6" customFormat="1" ht="31.5" x14ac:dyDescent="0.25">
      <c r="A36" s="27" t="s">
        <v>22</v>
      </c>
      <c r="B36" s="28" t="s">
        <v>40</v>
      </c>
      <c r="C36" s="25">
        <v>200</v>
      </c>
      <c r="D36" s="22" t="s">
        <v>20</v>
      </c>
      <c r="E36" s="22" t="s">
        <v>21</v>
      </c>
      <c r="F36" s="26">
        <v>88.3</v>
      </c>
      <c r="G36" s="26">
        <v>88.3</v>
      </c>
    </row>
    <row r="37" spans="1:7" s="6" customFormat="1" ht="78.75" x14ac:dyDescent="0.25">
      <c r="A37" s="25" t="s">
        <v>41</v>
      </c>
      <c r="B37" s="28" t="s">
        <v>42</v>
      </c>
      <c r="C37" s="27"/>
      <c r="D37" s="22" t="s">
        <v>43</v>
      </c>
      <c r="E37" s="22" t="s">
        <v>18</v>
      </c>
      <c r="F37" s="26">
        <f>F38</f>
        <v>4.2</v>
      </c>
      <c r="G37" s="26">
        <f>G38</f>
        <v>4.2</v>
      </c>
    </row>
    <row r="38" spans="1:7" s="6" customFormat="1" ht="31.5" x14ac:dyDescent="0.25">
      <c r="A38" s="27" t="s">
        <v>22</v>
      </c>
      <c r="B38" s="28" t="s">
        <v>42</v>
      </c>
      <c r="C38" s="27">
        <v>200</v>
      </c>
      <c r="D38" s="22" t="s">
        <v>43</v>
      </c>
      <c r="E38" s="22" t="s">
        <v>18</v>
      </c>
      <c r="F38" s="26">
        <v>4.2</v>
      </c>
      <c r="G38" s="26">
        <v>4.2</v>
      </c>
    </row>
    <row r="39" spans="1:7" s="6" customFormat="1" ht="31.5" x14ac:dyDescent="0.25">
      <c r="A39" s="25" t="s">
        <v>44</v>
      </c>
      <c r="B39" s="28" t="s">
        <v>45</v>
      </c>
      <c r="C39" s="27"/>
      <c r="D39" s="22"/>
      <c r="E39" s="22"/>
      <c r="F39" s="26">
        <f>F40+F55+F57</f>
        <v>99547.9</v>
      </c>
      <c r="G39" s="26">
        <f>G40+G55+G57</f>
        <v>94861.999999999985</v>
      </c>
    </row>
    <row r="40" spans="1:7" s="6" customFormat="1" ht="47.25" x14ac:dyDescent="0.25">
      <c r="A40" s="25" t="s">
        <v>46</v>
      </c>
      <c r="B40" s="29" t="s">
        <v>47</v>
      </c>
      <c r="C40" s="25"/>
      <c r="D40" s="22"/>
      <c r="E40" s="22"/>
      <c r="F40" s="26">
        <f>F41+F46+F50</f>
        <v>66738.2</v>
      </c>
      <c r="G40" s="26">
        <f>G41+G46+G50</f>
        <v>62052.299999999996</v>
      </c>
    </row>
    <row r="41" spans="1:7" s="6" customFormat="1" ht="31.5" x14ac:dyDescent="0.25">
      <c r="A41" s="25" t="s">
        <v>48</v>
      </c>
      <c r="B41" s="29" t="s">
        <v>49</v>
      </c>
      <c r="C41" s="25"/>
      <c r="D41" s="22" t="s">
        <v>20</v>
      </c>
      <c r="E41" s="22" t="s">
        <v>16</v>
      </c>
      <c r="F41" s="26">
        <f>F42+F43+F44+F45</f>
        <v>36007.1</v>
      </c>
      <c r="G41" s="26">
        <f>G42+G43+G44+G45</f>
        <v>31266.5</v>
      </c>
    </row>
    <row r="42" spans="1:7" s="6" customFormat="1" ht="78.75" x14ac:dyDescent="0.25">
      <c r="A42" s="27" t="s">
        <v>15</v>
      </c>
      <c r="B42" s="29" t="s">
        <v>49</v>
      </c>
      <c r="C42" s="25">
        <v>100</v>
      </c>
      <c r="D42" s="22" t="s">
        <v>20</v>
      </c>
      <c r="E42" s="22" t="s">
        <v>16</v>
      </c>
      <c r="F42" s="26">
        <v>9341.7000000000007</v>
      </c>
      <c r="G42" s="26">
        <v>9362.7000000000007</v>
      </c>
    </row>
    <row r="43" spans="1:7" s="6" customFormat="1" ht="31.5" x14ac:dyDescent="0.25">
      <c r="A43" s="27" t="s">
        <v>22</v>
      </c>
      <c r="B43" s="29" t="s">
        <v>49</v>
      </c>
      <c r="C43" s="25">
        <v>200</v>
      </c>
      <c r="D43" s="22" t="s">
        <v>20</v>
      </c>
      <c r="E43" s="22" t="s">
        <v>16</v>
      </c>
      <c r="F43" s="37">
        <v>8897.4</v>
      </c>
      <c r="G43" s="37">
        <v>4135.8</v>
      </c>
    </row>
    <row r="44" spans="1:7" s="6" customFormat="1" ht="35.25" customHeight="1" x14ac:dyDescent="0.25">
      <c r="A44" s="27" t="s">
        <v>50</v>
      </c>
      <c r="B44" s="29" t="s">
        <v>49</v>
      </c>
      <c r="C44" s="25">
        <v>600</v>
      </c>
      <c r="D44" s="22" t="s">
        <v>20</v>
      </c>
      <c r="E44" s="22" t="s">
        <v>16</v>
      </c>
      <c r="F44" s="26">
        <v>14697.5</v>
      </c>
      <c r="G44" s="26">
        <v>14697.5</v>
      </c>
    </row>
    <row r="45" spans="1:7" s="6" customFormat="1" ht="15.75" x14ac:dyDescent="0.25">
      <c r="A45" s="25" t="s">
        <v>23</v>
      </c>
      <c r="B45" s="29" t="s">
        <v>49</v>
      </c>
      <c r="C45" s="25">
        <v>850</v>
      </c>
      <c r="D45" s="22" t="s">
        <v>20</v>
      </c>
      <c r="E45" s="22" t="s">
        <v>16</v>
      </c>
      <c r="F45" s="26">
        <v>3070.5</v>
      </c>
      <c r="G45" s="26">
        <v>3070.5</v>
      </c>
    </row>
    <row r="46" spans="1:7" s="6" customFormat="1" ht="31.5" x14ac:dyDescent="0.25">
      <c r="A46" s="25" t="s">
        <v>51</v>
      </c>
      <c r="B46" s="29" t="s">
        <v>52</v>
      </c>
      <c r="C46" s="25"/>
      <c r="D46" s="22" t="s">
        <v>20</v>
      </c>
      <c r="E46" s="22" t="s">
        <v>27</v>
      </c>
      <c r="F46" s="26">
        <f>F47+F48+F49</f>
        <v>14304.000000000002</v>
      </c>
      <c r="G46" s="26">
        <f>G47+G48+G49</f>
        <v>14258.7</v>
      </c>
    </row>
    <row r="47" spans="1:7" s="6" customFormat="1" ht="31.5" x14ac:dyDescent="0.25">
      <c r="A47" s="27" t="s">
        <v>22</v>
      </c>
      <c r="B47" s="29" t="s">
        <v>52</v>
      </c>
      <c r="C47" s="25">
        <v>200</v>
      </c>
      <c r="D47" s="22" t="s">
        <v>20</v>
      </c>
      <c r="E47" s="22" t="s">
        <v>27</v>
      </c>
      <c r="F47" s="37">
        <v>6054.1</v>
      </c>
      <c r="G47" s="37">
        <v>6008.8</v>
      </c>
    </row>
    <row r="48" spans="1:7" s="6" customFormat="1" ht="35.25" customHeight="1" x14ac:dyDescent="0.25">
      <c r="A48" s="27" t="s">
        <v>50</v>
      </c>
      <c r="B48" s="29" t="s">
        <v>52</v>
      </c>
      <c r="C48" s="25">
        <v>600</v>
      </c>
      <c r="D48" s="22" t="s">
        <v>20</v>
      </c>
      <c r="E48" s="22" t="s">
        <v>27</v>
      </c>
      <c r="F48" s="26">
        <v>7438.3</v>
      </c>
      <c r="G48" s="26">
        <v>7438.3</v>
      </c>
    </row>
    <row r="49" spans="1:7" s="6" customFormat="1" ht="24" customHeight="1" x14ac:dyDescent="0.25">
      <c r="A49" s="25" t="s">
        <v>23</v>
      </c>
      <c r="B49" s="29" t="s">
        <v>52</v>
      </c>
      <c r="C49" s="25">
        <v>850</v>
      </c>
      <c r="D49" s="22" t="s">
        <v>20</v>
      </c>
      <c r="E49" s="22" t="s">
        <v>27</v>
      </c>
      <c r="F49" s="26">
        <v>811.6</v>
      </c>
      <c r="G49" s="26">
        <v>811.6</v>
      </c>
    </row>
    <row r="50" spans="1:7" s="6" customFormat="1" ht="35.25" customHeight="1" x14ac:dyDescent="0.25">
      <c r="A50" s="25" t="s">
        <v>53</v>
      </c>
      <c r="B50" s="29" t="s">
        <v>54</v>
      </c>
      <c r="C50" s="25"/>
      <c r="D50" s="22" t="s">
        <v>20</v>
      </c>
      <c r="E50" s="22" t="s">
        <v>32</v>
      </c>
      <c r="F50" s="26">
        <f>F51+F52+F53+F54</f>
        <v>16427.099999999999</v>
      </c>
      <c r="G50" s="26">
        <f>G51+G52+G53+G54</f>
        <v>16527.099999999999</v>
      </c>
    </row>
    <row r="51" spans="1:7" s="6" customFormat="1" ht="78.75" x14ac:dyDescent="0.25">
      <c r="A51" s="27" t="s">
        <v>15</v>
      </c>
      <c r="B51" s="29" t="s">
        <v>54</v>
      </c>
      <c r="C51" s="25">
        <v>100</v>
      </c>
      <c r="D51" s="22" t="s">
        <v>20</v>
      </c>
      <c r="E51" s="22" t="s">
        <v>32</v>
      </c>
      <c r="F51" s="26">
        <v>9596.5</v>
      </c>
      <c r="G51" s="26">
        <v>9596.5</v>
      </c>
    </row>
    <row r="52" spans="1:7" s="6" customFormat="1" ht="31.5" x14ac:dyDescent="0.25">
      <c r="A52" s="27" t="s">
        <v>22</v>
      </c>
      <c r="B52" s="29" t="s">
        <v>54</v>
      </c>
      <c r="C52" s="25">
        <v>200</v>
      </c>
      <c r="D52" s="22" t="s">
        <v>20</v>
      </c>
      <c r="E52" s="22" t="s">
        <v>32</v>
      </c>
      <c r="F52" s="26">
        <v>583.29999999999995</v>
      </c>
      <c r="G52" s="26">
        <v>683.3</v>
      </c>
    </row>
    <row r="53" spans="1:7" s="6" customFormat="1" ht="37.5" customHeight="1" x14ac:dyDescent="0.25">
      <c r="A53" s="27" t="s">
        <v>50</v>
      </c>
      <c r="B53" s="29" t="s">
        <v>54</v>
      </c>
      <c r="C53" s="25">
        <v>600</v>
      </c>
      <c r="D53" s="22" t="s">
        <v>20</v>
      </c>
      <c r="E53" s="22" t="s">
        <v>32</v>
      </c>
      <c r="F53" s="26">
        <v>6234.9</v>
      </c>
      <c r="G53" s="26">
        <v>6234.9</v>
      </c>
    </row>
    <row r="54" spans="1:7" s="6" customFormat="1" ht="26.25" customHeight="1" x14ac:dyDescent="0.25">
      <c r="A54" s="25" t="s">
        <v>23</v>
      </c>
      <c r="B54" s="29" t="s">
        <v>54</v>
      </c>
      <c r="C54" s="25">
        <v>850</v>
      </c>
      <c r="D54" s="22" t="s">
        <v>20</v>
      </c>
      <c r="E54" s="22" t="s">
        <v>32</v>
      </c>
      <c r="F54" s="26">
        <v>12.4</v>
      </c>
      <c r="G54" s="26">
        <v>12.4</v>
      </c>
    </row>
    <row r="55" spans="1:7" s="6" customFormat="1" ht="35.25" customHeight="1" x14ac:dyDescent="0.25">
      <c r="A55" s="25" t="s">
        <v>55</v>
      </c>
      <c r="B55" s="29" t="s">
        <v>56</v>
      </c>
      <c r="C55" s="25"/>
      <c r="D55" s="22"/>
      <c r="E55" s="22"/>
      <c r="F55" s="26">
        <f>F56</f>
        <v>22425.5</v>
      </c>
      <c r="G55" s="26">
        <f>G56</f>
        <v>22425.5</v>
      </c>
    </row>
    <row r="56" spans="1:7" s="6" customFormat="1" ht="35.25" customHeight="1" x14ac:dyDescent="0.25">
      <c r="A56" s="27" t="s">
        <v>50</v>
      </c>
      <c r="B56" s="29" t="s">
        <v>57</v>
      </c>
      <c r="C56" s="25">
        <v>600</v>
      </c>
      <c r="D56" s="22" t="s">
        <v>58</v>
      </c>
      <c r="E56" s="22" t="s">
        <v>16</v>
      </c>
      <c r="F56" s="26">
        <v>22425.5</v>
      </c>
      <c r="G56" s="26">
        <v>22425.5</v>
      </c>
    </row>
    <row r="57" spans="1:7" s="6" customFormat="1" ht="35.25" customHeight="1" x14ac:dyDescent="0.25">
      <c r="A57" s="27" t="s">
        <v>59</v>
      </c>
      <c r="B57" s="29" t="s">
        <v>60</v>
      </c>
      <c r="C57" s="25"/>
      <c r="D57" s="22"/>
      <c r="E57" s="22"/>
      <c r="F57" s="26">
        <f>F58+F63</f>
        <v>10384.200000000001</v>
      </c>
      <c r="G57" s="26">
        <f>G58+G63</f>
        <v>10384.200000000001</v>
      </c>
    </row>
    <row r="58" spans="1:7" s="6" customFormat="1" ht="81" customHeight="1" x14ac:dyDescent="0.25">
      <c r="A58" s="25" t="s">
        <v>61</v>
      </c>
      <c r="B58" s="22" t="s">
        <v>62</v>
      </c>
      <c r="C58" s="27"/>
      <c r="D58" s="22"/>
      <c r="E58" s="22"/>
      <c r="F58" s="26">
        <f>F59+F60+F61+F62</f>
        <v>8445.9000000000015</v>
      </c>
      <c r="G58" s="26">
        <f>G59+G60+G61+G62</f>
        <v>8445.9000000000015</v>
      </c>
    </row>
    <row r="59" spans="1:7" s="6" customFormat="1" ht="78.75" x14ac:dyDescent="0.25">
      <c r="A59" s="27" t="s">
        <v>15</v>
      </c>
      <c r="B59" s="22" t="s">
        <v>62</v>
      </c>
      <c r="C59" s="27">
        <v>100</v>
      </c>
      <c r="D59" s="22" t="s">
        <v>16</v>
      </c>
      <c r="E59" s="22" t="s">
        <v>38</v>
      </c>
      <c r="F59" s="26">
        <v>4852.6000000000004</v>
      </c>
      <c r="G59" s="26">
        <v>4852.6000000000004</v>
      </c>
    </row>
    <row r="60" spans="1:7" s="6" customFormat="1" ht="78.75" x14ac:dyDescent="0.25">
      <c r="A60" s="27" t="s">
        <v>15</v>
      </c>
      <c r="B60" s="22" t="s">
        <v>62</v>
      </c>
      <c r="C60" s="27">
        <v>100</v>
      </c>
      <c r="D60" s="22" t="s">
        <v>20</v>
      </c>
      <c r="E60" s="22" t="s">
        <v>21</v>
      </c>
      <c r="F60" s="26">
        <v>2162.8000000000002</v>
      </c>
      <c r="G60" s="26">
        <v>2162.8000000000002</v>
      </c>
    </row>
    <row r="61" spans="1:7" s="6" customFormat="1" ht="31.5" x14ac:dyDescent="0.25">
      <c r="A61" s="27" t="s">
        <v>22</v>
      </c>
      <c r="B61" s="22" t="s">
        <v>62</v>
      </c>
      <c r="C61" s="27">
        <v>200</v>
      </c>
      <c r="D61" s="22" t="s">
        <v>16</v>
      </c>
      <c r="E61" s="22" t="s">
        <v>38</v>
      </c>
      <c r="F61" s="26">
        <v>1370</v>
      </c>
      <c r="G61" s="26">
        <v>1370</v>
      </c>
    </row>
    <row r="62" spans="1:7" s="6" customFormat="1" ht="31.5" x14ac:dyDescent="0.25">
      <c r="A62" s="27" t="s">
        <v>22</v>
      </c>
      <c r="B62" s="22" t="s">
        <v>62</v>
      </c>
      <c r="C62" s="27">
        <v>200</v>
      </c>
      <c r="D62" s="22" t="s">
        <v>20</v>
      </c>
      <c r="E62" s="22" t="s">
        <v>21</v>
      </c>
      <c r="F62" s="26">
        <v>60.5</v>
      </c>
      <c r="G62" s="26">
        <v>60.5</v>
      </c>
    </row>
    <row r="63" spans="1:7" s="6" customFormat="1" ht="31.5" x14ac:dyDescent="0.25">
      <c r="A63" s="25" t="s">
        <v>63</v>
      </c>
      <c r="B63" s="28" t="s">
        <v>64</v>
      </c>
      <c r="C63" s="27"/>
      <c r="D63" s="22" t="s">
        <v>32</v>
      </c>
      <c r="E63" s="22" t="s">
        <v>43</v>
      </c>
      <c r="F63" s="26">
        <f>F64+F65</f>
        <v>1938.3</v>
      </c>
      <c r="G63" s="26">
        <f>G64+G65</f>
        <v>1938.3</v>
      </c>
    </row>
    <row r="64" spans="1:7" s="6" customFormat="1" ht="78.75" x14ac:dyDescent="0.25">
      <c r="A64" s="27" t="s">
        <v>15</v>
      </c>
      <c r="B64" s="28" t="s">
        <v>64</v>
      </c>
      <c r="C64" s="27">
        <v>100</v>
      </c>
      <c r="D64" s="22" t="s">
        <v>32</v>
      </c>
      <c r="E64" s="22" t="s">
        <v>43</v>
      </c>
      <c r="F64" s="26">
        <v>1880.8</v>
      </c>
      <c r="G64" s="26">
        <v>1880.8</v>
      </c>
    </row>
    <row r="65" spans="1:7" s="6" customFormat="1" ht="31.5" x14ac:dyDescent="0.25">
      <c r="A65" s="27" t="s">
        <v>22</v>
      </c>
      <c r="B65" s="28" t="s">
        <v>64</v>
      </c>
      <c r="C65" s="27">
        <v>200</v>
      </c>
      <c r="D65" s="22" t="s">
        <v>32</v>
      </c>
      <c r="E65" s="22" t="s">
        <v>43</v>
      </c>
      <c r="F65" s="26">
        <v>57.5</v>
      </c>
      <c r="G65" s="26">
        <v>57.5</v>
      </c>
    </row>
    <row r="66" spans="1:7" s="6" customFormat="1" ht="31.5" x14ac:dyDescent="0.25">
      <c r="A66" s="27" t="s">
        <v>65</v>
      </c>
      <c r="B66" s="30" t="s">
        <v>66</v>
      </c>
      <c r="C66" s="25"/>
      <c r="D66" s="30"/>
      <c r="E66" s="30"/>
      <c r="F66" s="26">
        <f>F67</f>
        <v>33</v>
      </c>
      <c r="G66" s="26">
        <f>G67</f>
        <v>30</v>
      </c>
    </row>
    <row r="67" spans="1:7" s="6" customFormat="1" ht="31.5" x14ac:dyDescent="0.25">
      <c r="A67" s="27" t="s">
        <v>67</v>
      </c>
      <c r="B67" s="30" t="s">
        <v>68</v>
      </c>
      <c r="C67" s="25"/>
      <c r="D67" s="30" t="s">
        <v>20</v>
      </c>
      <c r="E67" s="30" t="s">
        <v>21</v>
      </c>
      <c r="F67" s="26">
        <f>F68</f>
        <v>33</v>
      </c>
      <c r="G67" s="26">
        <f>G68</f>
        <v>30</v>
      </c>
    </row>
    <row r="68" spans="1:7" s="6" customFormat="1" ht="31.5" x14ac:dyDescent="0.25">
      <c r="A68" s="27" t="s">
        <v>69</v>
      </c>
      <c r="B68" s="30" t="s">
        <v>68</v>
      </c>
      <c r="C68" s="25">
        <v>300</v>
      </c>
      <c r="D68" s="30" t="s">
        <v>20</v>
      </c>
      <c r="E68" s="30" t="s">
        <v>21</v>
      </c>
      <c r="F68" s="26">
        <v>33</v>
      </c>
      <c r="G68" s="26">
        <v>30</v>
      </c>
    </row>
    <row r="69" spans="1:7" s="6" customFormat="1" ht="31.5" x14ac:dyDescent="0.25">
      <c r="A69" s="31" t="s">
        <v>70</v>
      </c>
      <c r="B69" s="32" t="s">
        <v>71</v>
      </c>
      <c r="C69" s="25"/>
      <c r="D69" s="22"/>
      <c r="E69" s="22"/>
      <c r="F69" s="26">
        <f>F70+F73+F76+F79</f>
        <v>553</v>
      </c>
      <c r="G69" s="26">
        <f>G70+G73+G76+G79</f>
        <v>553</v>
      </c>
    </row>
    <row r="70" spans="1:7" s="6" customFormat="1" ht="47.25" x14ac:dyDescent="0.25">
      <c r="A70" s="25" t="s">
        <v>72</v>
      </c>
      <c r="B70" s="22" t="s">
        <v>73</v>
      </c>
      <c r="C70" s="25"/>
      <c r="D70" s="22" t="s">
        <v>32</v>
      </c>
      <c r="E70" s="22" t="s">
        <v>74</v>
      </c>
      <c r="F70" s="26">
        <f>F71</f>
        <v>14</v>
      </c>
      <c r="G70" s="26">
        <f>G71</f>
        <v>14</v>
      </c>
    </row>
    <row r="71" spans="1:7" s="6" customFormat="1" ht="31.5" x14ac:dyDescent="0.25">
      <c r="A71" s="25" t="s">
        <v>75</v>
      </c>
      <c r="B71" s="22" t="s">
        <v>76</v>
      </c>
      <c r="C71" s="25"/>
      <c r="D71" s="22" t="s">
        <v>32</v>
      </c>
      <c r="E71" s="22" t="s">
        <v>74</v>
      </c>
      <c r="F71" s="26">
        <f>F72</f>
        <v>14</v>
      </c>
      <c r="G71" s="26">
        <v>14</v>
      </c>
    </row>
    <row r="72" spans="1:7" s="6" customFormat="1" ht="31.5" x14ac:dyDescent="0.25">
      <c r="A72" s="27" t="s">
        <v>22</v>
      </c>
      <c r="B72" s="22" t="s">
        <v>76</v>
      </c>
      <c r="C72" s="25">
        <v>200</v>
      </c>
      <c r="D72" s="22" t="s">
        <v>32</v>
      </c>
      <c r="E72" s="22" t="s">
        <v>74</v>
      </c>
      <c r="F72" s="26">
        <v>14</v>
      </c>
      <c r="G72" s="26">
        <v>14</v>
      </c>
    </row>
    <row r="73" spans="1:7" s="6" customFormat="1" ht="47.25" x14ac:dyDescent="0.25">
      <c r="A73" s="25" t="s">
        <v>77</v>
      </c>
      <c r="B73" s="22" t="s">
        <v>78</v>
      </c>
      <c r="C73" s="25"/>
      <c r="D73" s="22" t="s">
        <v>32</v>
      </c>
      <c r="E73" s="22" t="s">
        <v>74</v>
      </c>
      <c r="F73" s="26">
        <f>F74</f>
        <v>520</v>
      </c>
      <c r="G73" s="26">
        <f>G74</f>
        <v>520</v>
      </c>
    </row>
    <row r="74" spans="1:7" s="6" customFormat="1" ht="31.5" x14ac:dyDescent="0.25">
      <c r="A74" s="25" t="s">
        <v>75</v>
      </c>
      <c r="B74" s="22" t="s">
        <v>79</v>
      </c>
      <c r="C74" s="25"/>
      <c r="D74" s="22" t="s">
        <v>32</v>
      </c>
      <c r="E74" s="22" t="s">
        <v>74</v>
      </c>
      <c r="F74" s="26">
        <f>F75</f>
        <v>520</v>
      </c>
      <c r="G74" s="26">
        <f>G75</f>
        <v>520</v>
      </c>
    </row>
    <row r="75" spans="1:7" s="6" customFormat="1" ht="31.5" x14ac:dyDescent="0.25">
      <c r="A75" s="27" t="s">
        <v>22</v>
      </c>
      <c r="B75" s="22" t="s">
        <v>79</v>
      </c>
      <c r="C75" s="25">
        <v>200</v>
      </c>
      <c r="D75" s="22" t="s">
        <v>32</v>
      </c>
      <c r="E75" s="22" t="s">
        <v>74</v>
      </c>
      <c r="F75" s="26">
        <v>520</v>
      </c>
      <c r="G75" s="26">
        <v>520</v>
      </c>
    </row>
    <row r="76" spans="1:7" s="6" customFormat="1" ht="31.5" x14ac:dyDescent="0.25">
      <c r="A76" s="27" t="s">
        <v>80</v>
      </c>
      <c r="B76" s="22" t="s">
        <v>81</v>
      </c>
      <c r="C76" s="25"/>
      <c r="D76" s="22" t="s">
        <v>32</v>
      </c>
      <c r="E76" s="22" t="s">
        <v>74</v>
      </c>
      <c r="F76" s="26" t="str">
        <f>F77</f>
        <v>5,0</v>
      </c>
      <c r="G76" s="26" t="str">
        <f>G77</f>
        <v>5,0</v>
      </c>
    </row>
    <row r="77" spans="1:7" s="6" customFormat="1" ht="31.5" x14ac:dyDescent="0.25">
      <c r="A77" s="25" t="s">
        <v>75</v>
      </c>
      <c r="B77" s="22" t="s">
        <v>82</v>
      </c>
      <c r="C77" s="25"/>
      <c r="D77" s="22" t="s">
        <v>32</v>
      </c>
      <c r="E77" s="22" t="s">
        <v>74</v>
      </c>
      <c r="F77" s="26" t="str">
        <f>F78</f>
        <v>5,0</v>
      </c>
      <c r="G77" s="26" t="str">
        <f>G78</f>
        <v>5,0</v>
      </c>
    </row>
    <row r="78" spans="1:7" s="6" customFormat="1" ht="31.5" x14ac:dyDescent="0.25">
      <c r="A78" s="27" t="s">
        <v>22</v>
      </c>
      <c r="B78" s="22" t="s">
        <v>82</v>
      </c>
      <c r="C78" s="25">
        <v>200</v>
      </c>
      <c r="D78" s="22" t="s">
        <v>32</v>
      </c>
      <c r="E78" s="22" t="s">
        <v>74</v>
      </c>
      <c r="F78" s="26" t="s">
        <v>83</v>
      </c>
      <c r="G78" s="26" t="s">
        <v>83</v>
      </c>
    </row>
    <row r="79" spans="1:7" s="6" customFormat="1" ht="63" x14ac:dyDescent="0.25">
      <c r="A79" s="27" t="s">
        <v>84</v>
      </c>
      <c r="B79" s="22" t="s">
        <v>85</v>
      </c>
      <c r="C79" s="25"/>
      <c r="D79" s="22" t="s">
        <v>32</v>
      </c>
      <c r="E79" s="22" t="s">
        <v>74</v>
      </c>
      <c r="F79" s="26">
        <f>F80</f>
        <v>14</v>
      </c>
      <c r="G79" s="26">
        <f>G80</f>
        <v>14</v>
      </c>
    </row>
    <row r="80" spans="1:7" s="6" customFormat="1" ht="31.5" x14ac:dyDescent="0.25">
      <c r="A80" s="25" t="s">
        <v>75</v>
      </c>
      <c r="B80" s="22" t="s">
        <v>85</v>
      </c>
      <c r="C80" s="25"/>
      <c r="D80" s="22" t="s">
        <v>32</v>
      </c>
      <c r="E80" s="22" t="s">
        <v>74</v>
      </c>
      <c r="F80" s="26">
        <f>F81</f>
        <v>14</v>
      </c>
      <c r="G80" s="26">
        <f>G81</f>
        <v>14</v>
      </c>
    </row>
    <row r="81" spans="1:7" s="6" customFormat="1" ht="31.5" x14ac:dyDescent="0.25">
      <c r="A81" s="27" t="s">
        <v>22</v>
      </c>
      <c r="B81" s="22" t="s">
        <v>85</v>
      </c>
      <c r="C81" s="25">
        <v>200</v>
      </c>
      <c r="D81" s="22" t="s">
        <v>32</v>
      </c>
      <c r="E81" s="22" t="s">
        <v>74</v>
      </c>
      <c r="F81" s="26">
        <v>14</v>
      </c>
      <c r="G81" s="26">
        <v>14</v>
      </c>
    </row>
    <row r="82" spans="1:7" s="6" customFormat="1" ht="47.25" x14ac:dyDescent="0.25">
      <c r="A82" s="25" t="s">
        <v>86</v>
      </c>
      <c r="B82" s="22" t="s">
        <v>87</v>
      </c>
      <c r="C82" s="25"/>
      <c r="D82" s="22" t="s">
        <v>19</v>
      </c>
      <c r="E82" s="22" t="s">
        <v>19</v>
      </c>
      <c r="F82" s="26" t="str">
        <f>F83</f>
        <v>225,0</v>
      </c>
      <c r="G82" s="26" t="str">
        <f>G83</f>
        <v>225,0</v>
      </c>
    </row>
    <row r="83" spans="1:7" s="6" customFormat="1" ht="31.5" x14ac:dyDescent="0.25">
      <c r="A83" s="25" t="s">
        <v>75</v>
      </c>
      <c r="B83" s="22" t="s">
        <v>88</v>
      </c>
      <c r="C83" s="25"/>
      <c r="D83" s="22" t="s">
        <v>19</v>
      </c>
      <c r="E83" s="22" t="s">
        <v>19</v>
      </c>
      <c r="F83" s="26" t="str">
        <f>F84</f>
        <v>225,0</v>
      </c>
      <c r="G83" s="26" t="str">
        <f>G84</f>
        <v>225,0</v>
      </c>
    </row>
    <row r="84" spans="1:7" s="6" customFormat="1" ht="31.5" x14ac:dyDescent="0.25">
      <c r="A84" s="27" t="s">
        <v>22</v>
      </c>
      <c r="B84" s="22" t="s">
        <v>88</v>
      </c>
      <c r="C84" s="25">
        <v>200</v>
      </c>
      <c r="D84" s="22" t="s">
        <v>19</v>
      </c>
      <c r="E84" s="22" t="s">
        <v>19</v>
      </c>
      <c r="F84" s="26" t="s">
        <v>89</v>
      </c>
      <c r="G84" s="26" t="s">
        <v>89</v>
      </c>
    </row>
    <row r="85" spans="1:7" s="6" customFormat="1" ht="47.25" x14ac:dyDescent="0.25">
      <c r="A85" s="27" t="s">
        <v>90</v>
      </c>
      <c r="B85" s="30" t="s">
        <v>91</v>
      </c>
      <c r="C85" s="25"/>
      <c r="D85" s="22" t="s">
        <v>19</v>
      </c>
      <c r="E85" s="22" t="s">
        <v>27</v>
      </c>
      <c r="F85" s="26">
        <f>F86</f>
        <v>1000</v>
      </c>
      <c r="G85" s="26">
        <f>G86</f>
        <v>3957.8</v>
      </c>
    </row>
    <row r="86" spans="1:7" s="6" customFormat="1" ht="31.5" x14ac:dyDescent="0.25">
      <c r="A86" s="27" t="s">
        <v>75</v>
      </c>
      <c r="B86" s="30" t="s">
        <v>92</v>
      </c>
      <c r="C86" s="25"/>
      <c r="D86" s="22" t="s">
        <v>19</v>
      </c>
      <c r="E86" s="22" t="s">
        <v>27</v>
      </c>
      <c r="F86" s="26">
        <f>F87</f>
        <v>1000</v>
      </c>
      <c r="G86" s="26">
        <f>G87</f>
        <v>3957.8</v>
      </c>
    </row>
    <row r="87" spans="1:7" s="6" customFormat="1" ht="31.5" x14ac:dyDescent="0.25">
      <c r="A87" s="27" t="s">
        <v>22</v>
      </c>
      <c r="B87" s="30" t="s">
        <v>92</v>
      </c>
      <c r="C87" s="25">
        <v>200</v>
      </c>
      <c r="D87" s="22" t="s">
        <v>19</v>
      </c>
      <c r="E87" s="22" t="s">
        <v>27</v>
      </c>
      <c r="F87" s="26">
        <v>1000</v>
      </c>
      <c r="G87" s="26">
        <v>3957.8</v>
      </c>
    </row>
    <row r="88" spans="1:7" s="6" customFormat="1" ht="31.5" x14ac:dyDescent="0.25">
      <c r="A88" s="25" t="s">
        <v>93</v>
      </c>
      <c r="B88" s="22" t="s">
        <v>94</v>
      </c>
      <c r="C88" s="22"/>
      <c r="D88" s="22" t="s">
        <v>58</v>
      </c>
      <c r="E88" s="22" t="s">
        <v>17</v>
      </c>
      <c r="F88" s="26">
        <f>F89</f>
        <v>150</v>
      </c>
      <c r="G88" s="26">
        <f>G89</f>
        <v>150</v>
      </c>
    </row>
    <row r="89" spans="1:7" s="6" customFormat="1" ht="31.5" x14ac:dyDescent="0.25">
      <c r="A89" s="25" t="s">
        <v>75</v>
      </c>
      <c r="B89" s="22" t="s">
        <v>95</v>
      </c>
      <c r="C89" s="22"/>
      <c r="D89" s="22" t="s">
        <v>58</v>
      </c>
      <c r="E89" s="22" t="s">
        <v>17</v>
      </c>
      <c r="F89" s="26">
        <f>F90</f>
        <v>150</v>
      </c>
      <c r="G89" s="26">
        <f>G90</f>
        <v>150</v>
      </c>
    </row>
    <row r="90" spans="1:7" s="6" customFormat="1" ht="35.25" customHeight="1" x14ac:dyDescent="0.25">
      <c r="A90" s="27" t="s">
        <v>50</v>
      </c>
      <c r="B90" s="22" t="s">
        <v>95</v>
      </c>
      <c r="C90" s="22" t="s">
        <v>96</v>
      </c>
      <c r="D90" s="22" t="s">
        <v>58</v>
      </c>
      <c r="E90" s="22" t="s">
        <v>17</v>
      </c>
      <c r="F90" s="26">
        <v>150</v>
      </c>
      <c r="G90" s="26">
        <v>150</v>
      </c>
    </row>
    <row r="91" spans="1:7" s="6" customFormat="1" ht="31.5" x14ac:dyDescent="0.25">
      <c r="A91" s="33" t="s">
        <v>97</v>
      </c>
      <c r="B91" s="22" t="s">
        <v>98</v>
      </c>
      <c r="C91" s="22"/>
      <c r="D91" s="22" t="s">
        <v>16</v>
      </c>
      <c r="E91" s="22" t="s">
        <v>38</v>
      </c>
      <c r="F91" s="26">
        <f>F92</f>
        <v>350</v>
      </c>
      <c r="G91" s="26">
        <f>G92</f>
        <v>350</v>
      </c>
    </row>
    <row r="92" spans="1:7" s="6" customFormat="1" ht="31.5" x14ac:dyDescent="0.25">
      <c r="A92" s="25" t="s">
        <v>75</v>
      </c>
      <c r="B92" s="22" t="s">
        <v>99</v>
      </c>
      <c r="C92" s="22"/>
      <c r="D92" s="22" t="s">
        <v>16</v>
      </c>
      <c r="E92" s="22" t="s">
        <v>38</v>
      </c>
      <c r="F92" s="26">
        <f>F93</f>
        <v>350</v>
      </c>
      <c r="G92" s="26">
        <f>G93</f>
        <v>350</v>
      </c>
    </row>
    <row r="93" spans="1:7" s="6" customFormat="1" ht="31.5" x14ac:dyDescent="0.25">
      <c r="A93" s="27" t="s">
        <v>22</v>
      </c>
      <c r="B93" s="22" t="s">
        <v>99</v>
      </c>
      <c r="C93" s="22" t="s">
        <v>100</v>
      </c>
      <c r="D93" s="22" t="s">
        <v>16</v>
      </c>
      <c r="E93" s="22" t="s">
        <v>38</v>
      </c>
      <c r="F93" s="26">
        <v>350</v>
      </c>
      <c r="G93" s="26">
        <v>350</v>
      </c>
    </row>
    <row r="94" spans="1:7" s="6" customFormat="1" ht="15.75" x14ac:dyDescent="0.25">
      <c r="A94" s="27" t="s">
        <v>101</v>
      </c>
      <c r="B94" s="22" t="s">
        <v>102</v>
      </c>
      <c r="C94" s="30"/>
      <c r="D94" s="22" t="s">
        <v>16</v>
      </c>
      <c r="E94" s="22" t="s">
        <v>38</v>
      </c>
      <c r="F94" s="26">
        <f>F95</f>
        <v>10</v>
      </c>
      <c r="G94" s="26">
        <f>G95</f>
        <v>10</v>
      </c>
    </row>
    <row r="95" spans="1:7" s="6" customFormat="1" ht="31.5" x14ac:dyDescent="0.25">
      <c r="A95" s="25" t="s">
        <v>75</v>
      </c>
      <c r="B95" s="22" t="s">
        <v>103</v>
      </c>
      <c r="C95" s="30"/>
      <c r="D95" s="22" t="s">
        <v>16</v>
      </c>
      <c r="E95" s="22" t="s">
        <v>38</v>
      </c>
      <c r="F95" s="26">
        <f>F96</f>
        <v>10</v>
      </c>
      <c r="G95" s="26">
        <f>G96</f>
        <v>10</v>
      </c>
    </row>
    <row r="96" spans="1:7" s="6" customFormat="1" ht="31.5" x14ac:dyDescent="0.25">
      <c r="A96" s="27" t="s">
        <v>22</v>
      </c>
      <c r="B96" s="22" t="s">
        <v>103</v>
      </c>
      <c r="C96" s="30" t="s">
        <v>100</v>
      </c>
      <c r="D96" s="22" t="s">
        <v>16</v>
      </c>
      <c r="E96" s="22" t="s">
        <v>38</v>
      </c>
      <c r="F96" s="26">
        <v>10</v>
      </c>
      <c r="G96" s="26">
        <v>10</v>
      </c>
    </row>
    <row r="97" spans="1:7" s="6" customFormat="1" ht="31.5" x14ac:dyDescent="0.25">
      <c r="A97" s="25" t="s">
        <v>129</v>
      </c>
      <c r="B97" s="22" t="s">
        <v>243</v>
      </c>
      <c r="C97" s="22"/>
      <c r="D97" s="22" t="s">
        <v>17</v>
      </c>
      <c r="E97" s="22" t="s">
        <v>16</v>
      </c>
      <c r="F97" s="26">
        <f>F98</f>
        <v>100</v>
      </c>
      <c r="G97" s="26">
        <f>G98</f>
        <v>100</v>
      </c>
    </row>
    <row r="98" spans="1:7" s="6" customFormat="1" ht="31.5" x14ac:dyDescent="0.25">
      <c r="A98" s="25" t="s">
        <v>75</v>
      </c>
      <c r="B98" s="22" t="s">
        <v>244</v>
      </c>
      <c r="C98" s="22"/>
      <c r="D98" s="22" t="s">
        <v>17</v>
      </c>
      <c r="E98" s="22" t="s">
        <v>16</v>
      </c>
      <c r="F98" s="26">
        <f>F99</f>
        <v>100</v>
      </c>
      <c r="G98" s="26">
        <f>G99</f>
        <v>100</v>
      </c>
    </row>
    <row r="99" spans="1:7" s="6" customFormat="1" ht="78.75" x14ac:dyDescent="0.25">
      <c r="A99" s="27" t="s">
        <v>15</v>
      </c>
      <c r="B99" s="22" t="s">
        <v>244</v>
      </c>
      <c r="C99" s="22" t="s">
        <v>130</v>
      </c>
      <c r="D99" s="22" t="s">
        <v>17</v>
      </c>
      <c r="E99" s="22" t="s">
        <v>16</v>
      </c>
      <c r="F99" s="26">
        <v>100</v>
      </c>
      <c r="G99" s="26">
        <v>100</v>
      </c>
    </row>
    <row r="100" spans="1:7" s="6" customFormat="1" ht="31.5" x14ac:dyDescent="0.25">
      <c r="A100" s="25" t="s">
        <v>105</v>
      </c>
      <c r="B100" s="22" t="s">
        <v>106</v>
      </c>
      <c r="C100" s="22"/>
      <c r="D100" s="22" t="s">
        <v>20</v>
      </c>
      <c r="E100" s="22" t="s">
        <v>21</v>
      </c>
      <c r="F100" s="26">
        <f>F101</f>
        <v>6348.4</v>
      </c>
      <c r="G100" s="26">
        <f>G101</f>
        <v>6348.4</v>
      </c>
    </row>
    <row r="101" spans="1:7" s="6" customFormat="1" ht="35.25" customHeight="1" x14ac:dyDescent="0.25">
      <c r="A101" s="25" t="s">
        <v>75</v>
      </c>
      <c r="B101" s="22" t="s">
        <v>107</v>
      </c>
      <c r="C101" s="22"/>
      <c r="D101" s="22" t="s">
        <v>20</v>
      </c>
      <c r="E101" s="22" t="s">
        <v>21</v>
      </c>
      <c r="F101" s="26">
        <f>F102</f>
        <v>6348.4</v>
      </c>
      <c r="G101" s="26">
        <f>G102</f>
        <v>6348.4</v>
      </c>
    </row>
    <row r="102" spans="1:7" s="6" customFormat="1" ht="35.25" customHeight="1" x14ac:dyDescent="0.25">
      <c r="A102" s="27" t="s">
        <v>22</v>
      </c>
      <c r="B102" s="22" t="s">
        <v>107</v>
      </c>
      <c r="C102" s="22" t="s">
        <v>100</v>
      </c>
      <c r="D102" s="22" t="s">
        <v>20</v>
      </c>
      <c r="E102" s="22" t="s">
        <v>21</v>
      </c>
      <c r="F102" s="26">
        <v>6348.4</v>
      </c>
      <c r="G102" s="26">
        <v>6348.4</v>
      </c>
    </row>
    <row r="103" spans="1:7" s="6" customFormat="1" ht="35.25" customHeight="1" x14ac:dyDescent="0.25">
      <c r="A103" s="27" t="s">
        <v>108</v>
      </c>
      <c r="B103" s="22" t="s">
        <v>109</v>
      </c>
      <c r="C103" s="22"/>
      <c r="D103" s="22" t="s">
        <v>20</v>
      </c>
      <c r="E103" s="22" t="s">
        <v>27</v>
      </c>
      <c r="F103" s="26">
        <f>F104+F105</f>
        <v>11888.2</v>
      </c>
      <c r="G103" s="26">
        <f>G104+G105</f>
        <v>12222.099999999999</v>
      </c>
    </row>
    <row r="104" spans="1:7" s="6" customFormat="1" ht="35.25" customHeight="1" x14ac:dyDescent="0.25">
      <c r="A104" s="27" t="s">
        <v>22</v>
      </c>
      <c r="B104" s="22" t="s">
        <v>109</v>
      </c>
      <c r="C104" s="22" t="s">
        <v>100</v>
      </c>
      <c r="D104" s="22" t="s">
        <v>20</v>
      </c>
      <c r="E104" s="22" t="s">
        <v>27</v>
      </c>
      <c r="F104" s="26">
        <v>8861.5</v>
      </c>
      <c r="G104" s="26">
        <v>9015.9</v>
      </c>
    </row>
    <row r="105" spans="1:7" s="6" customFormat="1" ht="40.5" customHeight="1" x14ac:dyDescent="0.25">
      <c r="A105" s="27" t="s">
        <v>50</v>
      </c>
      <c r="B105" s="22" t="s">
        <v>109</v>
      </c>
      <c r="C105" s="22" t="s">
        <v>96</v>
      </c>
      <c r="D105" s="22" t="s">
        <v>20</v>
      </c>
      <c r="E105" s="22" t="s">
        <v>27</v>
      </c>
      <c r="F105" s="26">
        <v>3026.7</v>
      </c>
      <c r="G105" s="26">
        <v>3206.2</v>
      </c>
    </row>
    <row r="106" spans="1:7" s="6" customFormat="1" ht="63" x14ac:dyDescent="0.25">
      <c r="A106" s="27" t="s">
        <v>110</v>
      </c>
      <c r="B106" s="22" t="s">
        <v>111</v>
      </c>
      <c r="C106" s="22"/>
      <c r="D106" s="22" t="s">
        <v>20</v>
      </c>
      <c r="E106" s="22" t="s">
        <v>27</v>
      </c>
      <c r="F106" s="26">
        <f t="shared" ref="F106:G108" si="0">F107</f>
        <v>3597.2</v>
      </c>
      <c r="G106" s="26">
        <f t="shared" si="0"/>
        <v>0</v>
      </c>
    </row>
    <row r="107" spans="1:7" s="6" customFormat="1" ht="31.5" x14ac:dyDescent="0.25">
      <c r="A107" s="27" t="s">
        <v>112</v>
      </c>
      <c r="B107" s="22" t="s">
        <v>113</v>
      </c>
      <c r="C107" s="22"/>
      <c r="D107" s="22" t="s">
        <v>20</v>
      </c>
      <c r="E107" s="22" t="s">
        <v>27</v>
      </c>
      <c r="F107" s="26">
        <f t="shared" si="0"/>
        <v>3597.2</v>
      </c>
      <c r="G107" s="26">
        <f t="shared" si="0"/>
        <v>0</v>
      </c>
    </row>
    <row r="108" spans="1:7" s="6" customFormat="1" ht="63" x14ac:dyDescent="0.25">
      <c r="A108" s="27" t="s">
        <v>114</v>
      </c>
      <c r="B108" s="22" t="s">
        <v>115</v>
      </c>
      <c r="C108" s="22"/>
      <c r="D108" s="22" t="s">
        <v>20</v>
      </c>
      <c r="E108" s="22" t="s">
        <v>27</v>
      </c>
      <c r="F108" s="26">
        <f t="shared" si="0"/>
        <v>3597.2</v>
      </c>
      <c r="G108" s="26">
        <f t="shared" si="0"/>
        <v>0</v>
      </c>
    </row>
    <row r="109" spans="1:7" s="6" customFormat="1" ht="31.5" x14ac:dyDescent="0.25">
      <c r="A109" s="27" t="s">
        <v>22</v>
      </c>
      <c r="B109" s="22" t="s">
        <v>115</v>
      </c>
      <c r="C109" s="22" t="s">
        <v>100</v>
      </c>
      <c r="D109" s="22" t="s">
        <v>20</v>
      </c>
      <c r="E109" s="22" t="s">
        <v>27</v>
      </c>
      <c r="F109" s="26">
        <v>3597.2</v>
      </c>
      <c r="G109" s="26">
        <v>0</v>
      </c>
    </row>
    <row r="110" spans="1:7" s="6" customFormat="1" ht="15.75" x14ac:dyDescent="0.25">
      <c r="A110" s="25" t="s">
        <v>116</v>
      </c>
      <c r="B110" s="22" t="s">
        <v>117</v>
      </c>
      <c r="C110" s="22"/>
      <c r="D110" s="22" t="s">
        <v>20</v>
      </c>
      <c r="E110" s="22" t="s">
        <v>20</v>
      </c>
      <c r="F110" s="26">
        <f>F111</f>
        <v>30</v>
      </c>
      <c r="G110" s="26">
        <f>G111</f>
        <v>30</v>
      </c>
    </row>
    <row r="111" spans="1:7" s="6" customFormat="1" ht="31.5" x14ac:dyDescent="0.25">
      <c r="A111" s="25" t="s">
        <v>75</v>
      </c>
      <c r="B111" s="22" t="s">
        <v>118</v>
      </c>
      <c r="C111" s="22"/>
      <c r="D111" s="22" t="s">
        <v>20</v>
      </c>
      <c r="E111" s="22" t="s">
        <v>20</v>
      </c>
      <c r="F111" s="26">
        <f>F112</f>
        <v>30</v>
      </c>
      <c r="G111" s="26">
        <f>G112</f>
        <v>30</v>
      </c>
    </row>
    <row r="112" spans="1:7" s="6" customFormat="1" ht="31.5" x14ac:dyDescent="0.25">
      <c r="A112" s="27" t="s">
        <v>22</v>
      </c>
      <c r="B112" s="22" t="s">
        <v>118</v>
      </c>
      <c r="C112" s="22" t="s">
        <v>100</v>
      </c>
      <c r="D112" s="22" t="s">
        <v>20</v>
      </c>
      <c r="E112" s="22" t="s">
        <v>20</v>
      </c>
      <c r="F112" s="26">
        <v>30</v>
      </c>
      <c r="G112" s="26">
        <v>30</v>
      </c>
    </row>
    <row r="113" spans="1:7" s="6" customFormat="1" ht="47.25" x14ac:dyDescent="0.25">
      <c r="A113" s="25" t="s">
        <v>249</v>
      </c>
      <c r="B113" s="22" t="s">
        <v>119</v>
      </c>
      <c r="C113" s="22"/>
      <c r="D113" s="22" t="s">
        <v>17</v>
      </c>
      <c r="E113" s="22" t="s">
        <v>120</v>
      </c>
      <c r="F113" s="26">
        <f>F114</f>
        <v>620</v>
      </c>
      <c r="G113" s="26">
        <f>G114</f>
        <v>620</v>
      </c>
    </row>
    <row r="114" spans="1:7" s="6" customFormat="1" ht="35.25" customHeight="1" x14ac:dyDescent="0.25">
      <c r="A114" s="25" t="s">
        <v>75</v>
      </c>
      <c r="B114" s="22" t="s">
        <v>121</v>
      </c>
      <c r="C114" s="22"/>
      <c r="D114" s="22" t="s">
        <v>17</v>
      </c>
      <c r="E114" s="22" t="s">
        <v>120</v>
      </c>
      <c r="F114" s="26">
        <f>F115</f>
        <v>620</v>
      </c>
      <c r="G114" s="26">
        <f>G115</f>
        <v>620</v>
      </c>
    </row>
    <row r="115" spans="1:7" s="6" customFormat="1" ht="27" customHeight="1" x14ac:dyDescent="0.25">
      <c r="A115" s="25" t="s">
        <v>122</v>
      </c>
      <c r="B115" s="22" t="s">
        <v>121</v>
      </c>
      <c r="C115" s="22" t="s">
        <v>123</v>
      </c>
      <c r="D115" s="22" t="s">
        <v>17</v>
      </c>
      <c r="E115" s="22" t="s">
        <v>120</v>
      </c>
      <c r="F115" s="26">
        <v>620</v>
      </c>
      <c r="G115" s="26">
        <v>620</v>
      </c>
    </row>
    <row r="116" spans="1:7" s="6" customFormat="1" ht="47.25" x14ac:dyDescent="0.25">
      <c r="A116" s="25" t="s">
        <v>104</v>
      </c>
      <c r="B116" s="22" t="s">
        <v>247</v>
      </c>
      <c r="C116" s="30"/>
      <c r="D116" s="22" t="s">
        <v>16</v>
      </c>
      <c r="E116" s="22" t="s">
        <v>38</v>
      </c>
      <c r="F116" s="26" t="str">
        <f>F117</f>
        <v>5,0</v>
      </c>
      <c r="G116" s="26" t="str">
        <f>G117</f>
        <v>5,0</v>
      </c>
    </row>
    <row r="117" spans="1:7" s="6" customFormat="1" ht="31.5" x14ac:dyDescent="0.25">
      <c r="A117" s="25" t="s">
        <v>75</v>
      </c>
      <c r="B117" s="22" t="s">
        <v>248</v>
      </c>
      <c r="C117" s="22"/>
      <c r="D117" s="22" t="s">
        <v>16</v>
      </c>
      <c r="E117" s="22" t="s">
        <v>38</v>
      </c>
      <c r="F117" s="26" t="str">
        <f>F118</f>
        <v>5,0</v>
      </c>
      <c r="G117" s="26" t="str">
        <f>G118</f>
        <v>5,0</v>
      </c>
    </row>
    <row r="118" spans="1:7" s="6" customFormat="1" ht="31.5" x14ac:dyDescent="0.25">
      <c r="A118" s="27" t="s">
        <v>22</v>
      </c>
      <c r="B118" s="22" t="s">
        <v>248</v>
      </c>
      <c r="C118" s="22" t="s">
        <v>100</v>
      </c>
      <c r="D118" s="22" t="s">
        <v>16</v>
      </c>
      <c r="E118" s="22" t="s">
        <v>38</v>
      </c>
      <c r="F118" s="26" t="s">
        <v>83</v>
      </c>
      <c r="G118" s="26" t="s">
        <v>83</v>
      </c>
    </row>
    <row r="119" spans="1:7" s="6" customFormat="1" ht="47.25" x14ac:dyDescent="0.25">
      <c r="A119" s="27" t="s">
        <v>124</v>
      </c>
      <c r="B119" s="22" t="s">
        <v>125</v>
      </c>
      <c r="C119" s="22"/>
      <c r="D119" s="22"/>
      <c r="E119" s="22"/>
      <c r="F119" s="26">
        <f>F120</f>
        <v>3179.8999999999996</v>
      </c>
      <c r="G119" s="26">
        <f>G120</f>
        <v>3179.8999999999996</v>
      </c>
    </row>
    <row r="120" spans="1:7" s="6" customFormat="1" ht="31.5" x14ac:dyDescent="0.25">
      <c r="A120" s="27" t="s">
        <v>75</v>
      </c>
      <c r="B120" s="22" t="s">
        <v>126</v>
      </c>
      <c r="C120" s="22"/>
      <c r="D120" s="22"/>
      <c r="E120" s="22"/>
      <c r="F120" s="26">
        <f>F121+F122+F123+F124</f>
        <v>3179.8999999999996</v>
      </c>
      <c r="G120" s="26">
        <f>G121+G122+G123+G124</f>
        <v>3179.8999999999996</v>
      </c>
    </row>
    <row r="121" spans="1:7" s="6" customFormat="1" ht="47.25" x14ac:dyDescent="0.25">
      <c r="A121" s="27" t="s">
        <v>127</v>
      </c>
      <c r="B121" s="22" t="s">
        <v>126</v>
      </c>
      <c r="C121" s="22" t="s">
        <v>100</v>
      </c>
      <c r="D121" s="22" t="s">
        <v>20</v>
      </c>
      <c r="E121" s="22" t="s">
        <v>21</v>
      </c>
      <c r="F121" s="26">
        <v>2467.6999999999998</v>
      </c>
      <c r="G121" s="26">
        <v>2467.6999999999998</v>
      </c>
    </row>
    <row r="122" spans="1:7" s="6" customFormat="1" ht="31.5" customHeight="1" x14ac:dyDescent="0.25">
      <c r="A122" s="27" t="s">
        <v>50</v>
      </c>
      <c r="B122" s="22" t="s">
        <v>126</v>
      </c>
      <c r="C122" s="22" t="s">
        <v>96</v>
      </c>
      <c r="D122" s="22" t="s">
        <v>20</v>
      </c>
      <c r="E122" s="22" t="s">
        <v>32</v>
      </c>
      <c r="F122" s="26">
        <v>42</v>
      </c>
      <c r="G122" s="26">
        <v>42</v>
      </c>
    </row>
    <row r="123" spans="1:7" s="6" customFormat="1" ht="32.25" customHeight="1" x14ac:dyDescent="0.25">
      <c r="A123" s="27" t="s">
        <v>50</v>
      </c>
      <c r="B123" s="22" t="s">
        <v>126</v>
      </c>
      <c r="C123" s="22" t="s">
        <v>96</v>
      </c>
      <c r="D123" s="22" t="s">
        <v>58</v>
      </c>
      <c r="E123" s="22" t="s">
        <v>16</v>
      </c>
      <c r="F123" s="26">
        <v>652.20000000000005</v>
      </c>
      <c r="G123" s="26">
        <v>652.20000000000005</v>
      </c>
    </row>
    <row r="124" spans="1:7" s="6" customFormat="1" ht="36" customHeight="1" x14ac:dyDescent="0.25">
      <c r="A124" s="27" t="s">
        <v>50</v>
      </c>
      <c r="B124" s="22" t="s">
        <v>126</v>
      </c>
      <c r="C124" s="22" t="s">
        <v>96</v>
      </c>
      <c r="D124" s="22" t="s">
        <v>128</v>
      </c>
      <c r="E124" s="22" t="s">
        <v>27</v>
      </c>
      <c r="F124" s="26">
        <v>18</v>
      </c>
      <c r="G124" s="26">
        <v>18</v>
      </c>
    </row>
    <row r="125" spans="1:7" s="6" customFormat="1" ht="31.5" x14ac:dyDescent="0.25">
      <c r="A125" s="27" t="s">
        <v>131</v>
      </c>
      <c r="B125" s="30" t="s">
        <v>245</v>
      </c>
      <c r="C125" s="30"/>
      <c r="D125" s="22" t="s">
        <v>16</v>
      </c>
      <c r="E125" s="22" t="s">
        <v>38</v>
      </c>
      <c r="F125" s="26">
        <f>F126</f>
        <v>262.7</v>
      </c>
      <c r="G125" s="26">
        <f>G126</f>
        <v>262.7</v>
      </c>
    </row>
    <row r="126" spans="1:7" s="6" customFormat="1" ht="31.5" x14ac:dyDescent="0.25">
      <c r="A126" s="25" t="s">
        <v>75</v>
      </c>
      <c r="B126" s="22" t="s">
        <v>246</v>
      </c>
      <c r="C126" s="22"/>
      <c r="D126" s="22" t="s">
        <v>16</v>
      </c>
      <c r="E126" s="22" t="s">
        <v>38</v>
      </c>
      <c r="F126" s="26">
        <f>F127+F128</f>
        <v>262.7</v>
      </c>
      <c r="G126" s="26">
        <f>G127+G128</f>
        <v>262.7</v>
      </c>
    </row>
    <row r="127" spans="1:7" s="6" customFormat="1" ht="31.5" x14ac:dyDescent="0.25">
      <c r="A127" s="25" t="s">
        <v>75</v>
      </c>
      <c r="B127" s="22" t="s">
        <v>246</v>
      </c>
      <c r="C127" s="22" t="s">
        <v>130</v>
      </c>
      <c r="D127" s="22" t="s">
        <v>16</v>
      </c>
      <c r="E127" s="22" t="s">
        <v>38</v>
      </c>
      <c r="F127" s="26">
        <v>0</v>
      </c>
      <c r="G127" s="26">
        <v>0</v>
      </c>
    </row>
    <row r="128" spans="1:7" s="6" customFormat="1" ht="35.25" customHeight="1" x14ac:dyDescent="0.25">
      <c r="A128" s="27" t="s">
        <v>22</v>
      </c>
      <c r="B128" s="22" t="s">
        <v>246</v>
      </c>
      <c r="C128" s="22" t="s">
        <v>100</v>
      </c>
      <c r="D128" s="22" t="s">
        <v>16</v>
      </c>
      <c r="E128" s="22" t="s">
        <v>38</v>
      </c>
      <c r="F128" s="26">
        <v>262.7</v>
      </c>
      <c r="G128" s="26">
        <v>262.7</v>
      </c>
    </row>
    <row r="129" spans="1:7" s="6" customFormat="1" ht="31.5" x14ac:dyDescent="0.25">
      <c r="A129" s="25" t="s">
        <v>132</v>
      </c>
      <c r="B129" s="22" t="s">
        <v>133</v>
      </c>
      <c r="C129" s="22"/>
      <c r="D129" s="22" t="s">
        <v>128</v>
      </c>
      <c r="E129" s="22" t="s">
        <v>16</v>
      </c>
      <c r="F129" s="26">
        <f>F130</f>
        <v>500</v>
      </c>
      <c r="G129" s="26">
        <f>G130</f>
        <v>500</v>
      </c>
    </row>
    <row r="130" spans="1:7" s="6" customFormat="1" ht="31.5" x14ac:dyDescent="0.25">
      <c r="A130" s="25" t="s">
        <v>75</v>
      </c>
      <c r="B130" s="22" t="s">
        <v>134</v>
      </c>
      <c r="C130" s="22"/>
      <c r="D130" s="22" t="s">
        <v>128</v>
      </c>
      <c r="E130" s="22" t="s">
        <v>16</v>
      </c>
      <c r="F130" s="26">
        <f>F131+F132</f>
        <v>500</v>
      </c>
      <c r="G130" s="26">
        <f>G131+G132</f>
        <v>500</v>
      </c>
    </row>
    <row r="131" spans="1:7" s="6" customFormat="1" ht="31.5" x14ac:dyDescent="0.25">
      <c r="A131" s="27" t="s">
        <v>22</v>
      </c>
      <c r="B131" s="22" t="s">
        <v>134</v>
      </c>
      <c r="C131" s="22" t="s">
        <v>100</v>
      </c>
      <c r="D131" s="22" t="s">
        <v>128</v>
      </c>
      <c r="E131" s="22" t="s">
        <v>16</v>
      </c>
      <c r="F131" s="26" t="s">
        <v>135</v>
      </c>
      <c r="G131" s="26" t="s">
        <v>135</v>
      </c>
    </row>
    <row r="132" spans="1:7" s="6" customFormat="1" ht="32.25" customHeight="1" x14ac:dyDescent="0.25">
      <c r="A132" s="27" t="s">
        <v>50</v>
      </c>
      <c r="B132" s="22" t="s">
        <v>134</v>
      </c>
      <c r="C132" s="22" t="s">
        <v>96</v>
      </c>
      <c r="D132" s="22" t="s">
        <v>128</v>
      </c>
      <c r="E132" s="22" t="s">
        <v>16</v>
      </c>
      <c r="F132" s="26" t="s">
        <v>135</v>
      </c>
      <c r="G132" s="26" t="s">
        <v>135</v>
      </c>
    </row>
    <row r="133" spans="1:7" s="6" customFormat="1" ht="15.75" x14ac:dyDescent="0.25">
      <c r="A133" s="27" t="s">
        <v>136</v>
      </c>
      <c r="B133" s="22" t="s">
        <v>137</v>
      </c>
      <c r="C133" s="22"/>
      <c r="D133" s="22" t="s">
        <v>43</v>
      </c>
      <c r="E133" s="22" t="s">
        <v>32</v>
      </c>
      <c r="F133" s="26">
        <f>F134</f>
        <v>100</v>
      </c>
      <c r="G133" s="26">
        <f>G134</f>
        <v>100</v>
      </c>
    </row>
    <row r="134" spans="1:7" s="6" customFormat="1" ht="31.5" x14ac:dyDescent="0.25">
      <c r="A134" s="27" t="s">
        <v>22</v>
      </c>
      <c r="B134" s="22" t="s">
        <v>137</v>
      </c>
      <c r="C134" s="22" t="s">
        <v>100</v>
      </c>
      <c r="D134" s="22" t="s">
        <v>43</v>
      </c>
      <c r="E134" s="22" t="s">
        <v>32</v>
      </c>
      <c r="F134" s="26">
        <v>100</v>
      </c>
      <c r="G134" s="26">
        <v>100</v>
      </c>
    </row>
    <row r="135" spans="1:7" s="6" customFormat="1" ht="78.75" x14ac:dyDescent="0.25">
      <c r="A135" s="33" t="s">
        <v>138</v>
      </c>
      <c r="B135" s="22" t="s">
        <v>139</v>
      </c>
      <c r="C135" s="22"/>
      <c r="D135" s="22" t="s">
        <v>43</v>
      </c>
      <c r="E135" s="22" t="s">
        <v>32</v>
      </c>
      <c r="F135" s="26">
        <f>F136</f>
        <v>2.7</v>
      </c>
      <c r="G135" s="26">
        <f>G136</f>
        <v>3.8</v>
      </c>
    </row>
    <row r="136" spans="1:7" s="6" customFormat="1" ht="31.5" x14ac:dyDescent="0.25">
      <c r="A136" s="27" t="s">
        <v>69</v>
      </c>
      <c r="B136" s="22" t="s">
        <v>139</v>
      </c>
      <c r="C136" s="22" t="s">
        <v>140</v>
      </c>
      <c r="D136" s="22" t="s">
        <v>43</v>
      </c>
      <c r="E136" s="22" t="s">
        <v>32</v>
      </c>
      <c r="F136" s="26">
        <v>2.7</v>
      </c>
      <c r="G136" s="26">
        <v>3.8</v>
      </c>
    </row>
    <row r="137" spans="1:7" s="6" customFormat="1" ht="78.75" x14ac:dyDescent="0.25">
      <c r="A137" s="33" t="s">
        <v>141</v>
      </c>
      <c r="B137" s="22" t="s">
        <v>142</v>
      </c>
      <c r="C137" s="22"/>
      <c r="D137" s="22"/>
      <c r="E137" s="22"/>
      <c r="F137" s="26">
        <f>F138</f>
        <v>1600</v>
      </c>
      <c r="G137" s="26">
        <f>G138</f>
        <v>1700</v>
      </c>
    </row>
    <row r="138" spans="1:7" s="6" customFormat="1" ht="47.25" x14ac:dyDescent="0.25">
      <c r="A138" s="33" t="s">
        <v>143</v>
      </c>
      <c r="B138" s="22" t="s">
        <v>144</v>
      </c>
      <c r="C138" s="22"/>
      <c r="D138" s="22" t="s">
        <v>74</v>
      </c>
      <c r="E138" s="22" t="s">
        <v>32</v>
      </c>
      <c r="F138" s="26">
        <f>F139</f>
        <v>1600</v>
      </c>
      <c r="G138" s="26">
        <f>G139</f>
        <v>1700</v>
      </c>
    </row>
    <row r="139" spans="1:7" s="6" customFormat="1" ht="15.75" x14ac:dyDescent="0.25">
      <c r="A139" s="33" t="s">
        <v>145</v>
      </c>
      <c r="B139" s="22" t="s">
        <v>144</v>
      </c>
      <c r="C139" s="22" t="s">
        <v>146</v>
      </c>
      <c r="D139" s="22" t="s">
        <v>74</v>
      </c>
      <c r="E139" s="22" t="s">
        <v>32</v>
      </c>
      <c r="F139" s="26">
        <v>1600</v>
      </c>
      <c r="G139" s="26">
        <v>1700</v>
      </c>
    </row>
    <row r="140" spans="1:7" s="6" customFormat="1" ht="24" customHeight="1" x14ac:dyDescent="0.25">
      <c r="A140" s="25" t="s">
        <v>147</v>
      </c>
      <c r="B140" s="22" t="s">
        <v>148</v>
      </c>
      <c r="C140" s="22"/>
      <c r="D140" s="22"/>
      <c r="E140" s="22"/>
      <c r="F140" s="26">
        <f>F141+F160+F163+F173+F185+F192+F202+F204+F206</f>
        <v>348358.2</v>
      </c>
      <c r="G140" s="34">
        <f>G141+G160+G163+G173+G185+G192+G202+G204+G206</f>
        <v>351889.7</v>
      </c>
    </row>
    <row r="141" spans="1:7" s="6" customFormat="1" ht="21" customHeight="1" x14ac:dyDescent="0.25">
      <c r="A141" s="25" t="s">
        <v>149</v>
      </c>
      <c r="B141" s="22" t="s">
        <v>150</v>
      </c>
      <c r="C141" s="22"/>
      <c r="D141" s="22"/>
      <c r="E141" s="22"/>
      <c r="F141" s="26">
        <f>F142+F144+F147+F152+F157</f>
        <v>297001.7</v>
      </c>
      <c r="G141" s="26">
        <f>G142+G144+G147+G152+G157</f>
        <v>297679.7</v>
      </c>
    </row>
    <row r="142" spans="1:7" s="6" customFormat="1" ht="31.5" x14ac:dyDescent="0.25">
      <c r="A142" s="27" t="s">
        <v>151</v>
      </c>
      <c r="B142" s="22" t="s">
        <v>152</v>
      </c>
      <c r="C142" s="22"/>
      <c r="D142" s="22" t="s">
        <v>20</v>
      </c>
      <c r="E142" s="22" t="s">
        <v>20</v>
      </c>
      <c r="F142" s="26" t="str">
        <f>F143</f>
        <v>295,7</v>
      </c>
      <c r="G142" s="26" t="str">
        <f>G143</f>
        <v>295,7</v>
      </c>
    </row>
    <row r="143" spans="1:7" s="6" customFormat="1" ht="33" customHeight="1" x14ac:dyDescent="0.25">
      <c r="A143" s="27" t="s">
        <v>22</v>
      </c>
      <c r="B143" s="22" t="s">
        <v>152</v>
      </c>
      <c r="C143" s="22" t="s">
        <v>100</v>
      </c>
      <c r="D143" s="22" t="s">
        <v>20</v>
      </c>
      <c r="E143" s="22" t="s">
        <v>20</v>
      </c>
      <c r="F143" s="26" t="s">
        <v>153</v>
      </c>
      <c r="G143" s="26" t="s">
        <v>153</v>
      </c>
    </row>
    <row r="144" spans="1:7" s="6" customFormat="1" ht="98.25" customHeight="1" x14ac:dyDescent="0.25">
      <c r="A144" s="35" t="s">
        <v>154</v>
      </c>
      <c r="B144" s="30" t="s">
        <v>155</v>
      </c>
      <c r="C144" s="30"/>
      <c r="D144" s="22" t="s">
        <v>20</v>
      </c>
      <c r="E144" s="22" t="s">
        <v>27</v>
      </c>
      <c r="F144" s="26">
        <f>F146+F145</f>
        <v>19042</v>
      </c>
      <c r="G144" s="26">
        <f>G146+G145</f>
        <v>19720</v>
      </c>
    </row>
    <row r="145" spans="1:7" s="6" customFormat="1" ht="78.75" x14ac:dyDescent="0.25">
      <c r="A145" s="27" t="s">
        <v>15</v>
      </c>
      <c r="B145" s="30" t="s">
        <v>155</v>
      </c>
      <c r="C145" s="30" t="s">
        <v>130</v>
      </c>
      <c r="D145" s="22" t="s">
        <v>20</v>
      </c>
      <c r="E145" s="22" t="s">
        <v>27</v>
      </c>
      <c r="F145" s="26">
        <v>13183</v>
      </c>
      <c r="G145" s="26">
        <v>13522</v>
      </c>
    </row>
    <row r="146" spans="1:7" s="6" customFormat="1" ht="33.75" customHeight="1" x14ac:dyDescent="0.25">
      <c r="A146" s="27" t="s">
        <v>50</v>
      </c>
      <c r="B146" s="30" t="s">
        <v>155</v>
      </c>
      <c r="C146" s="30" t="s">
        <v>96</v>
      </c>
      <c r="D146" s="22" t="s">
        <v>20</v>
      </c>
      <c r="E146" s="22" t="s">
        <v>27</v>
      </c>
      <c r="F146" s="26">
        <v>5859</v>
      </c>
      <c r="G146" s="26">
        <v>6198</v>
      </c>
    </row>
    <row r="147" spans="1:7" s="6" customFormat="1" ht="64.5" customHeight="1" x14ac:dyDescent="0.25">
      <c r="A147" s="33" t="s">
        <v>156</v>
      </c>
      <c r="B147" s="22" t="s">
        <v>157</v>
      </c>
      <c r="C147" s="22"/>
      <c r="D147" s="22" t="s">
        <v>20</v>
      </c>
      <c r="E147" s="22" t="s">
        <v>16</v>
      </c>
      <c r="F147" s="26">
        <f>F148+F149+F150+F151</f>
        <v>56769</v>
      </c>
      <c r="G147" s="26">
        <f>G148+G149+G150+G151</f>
        <v>56769</v>
      </c>
    </row>
    <row r="148" spans="1:7" s="6" customFormat="1" ht="78.75" x14ac:dyDescent="0.25">
      <c r="A148" s="27" t="s">
        <v>15</v>
      </c>
      <c r="B148" s="22" t="s">
        <v>157</v>
      </c>
      <c r="C148" s="22" t="s">
        <v>130</v>
      </c>
      <c r="D148" s="22" t="s">
        <v>20</v>
      </c>
      <c r="E148" s="22" t="s">
        <v>16</v>
      </c>
      <c r="F148" s="26">
        <v>29290</v>
      </c>
      <c r="G148" s="26">
        <v>29290</v>
      </c>
    </row>
    <row r="149" spans="1:7" s="6" customFormat="1" ht="35.25" customHeight="1" x14ac:dyDescent="0.25">
      <c r="A149" s="27" t="s">
        <v>22</v>
      </c>
      <c r="B149" s="22" t="s">
        <v>157</v>
      </c>
      <c r="C149" s="22" t="s">
        <v>100</v>
      </c>
      <c r="D149" s="22" t="s">
        <v>20</v>
      </c>
      <c r="E149" s="22" t="s">
        <v>16</v>
      </c>
      <c r="F149" s="26" t="s">
        <v>158</v>
      </c>
      <c r="G149" s="26" t="s">
        <v>158</v>
      </c>
    </row>
    <row r="150" spans="1:7" s="6" customFormat="1" ht="31.5" x14ac:dyDescent="0.25">
      <c r="A150" s="27" t="s">
        <v>69</v>
      </c>
      <c r="B150" s="22" t="s">
        <v>157</v>
      </c>
      <c r="C150" s="22" t="s">
        <v>140</v>
      </c>
      <c r="D150" s="22" t="s">
        <v>20</v>
      </c>
      <c r="E150" s="22" t="s">
        <v>16</v>
      </c>
      <c r="F150" s="26" t="s">
        <v>159</v>
      </c>
      <c r="G150" s="26" t="s">
        <v>159</v>
      </c>
    </row>
    <row r="151" spans="1:7" s="6" customFormat="1" ht="35.25" customHeight="1" x14ac:dyDescent="0.25">
      <c r="A151" s="27" t="s">
        <v>50</v>
      </c>
      <c r="B151" s="22" t="s">
        <v>157</v>
      </c>
      <c r="C151" s="22" t="s">
        <v>96</v>
      </c>
      <c r="D151" s="22" t="s">
        <v>20</v>
      </c>
      <c r="E151" s="22" t="s">
        <v>16</v>
      </c>
      <c r="F151" s="26">
        <v>27013</v>
      </c>
      <c r="G151" s="26">
        <v>27013</v>
      </c>
    </row>
    <row r="152" spans="1:7" s="6" customFormat="1" ht="97.5" customHeight="1" x14ac:dyDescent="0.25">
      <c r="A152" s="33" t="s">
        <v>160</v>
      </c>
      <c r="B152" s="22" t="s">
        <v>161</v>
      </c>
      <c r="C152" s="22"/>
      <c r="D152" s="22"/>
      <c r="E152" s="22"/>
      <c r="F152" s="26">
        <f>F153+F154+F155+F156</f>
        <v>218831</v>
      </c>
      <c r="G152" s="26">
        <f>G153+G154+G155+G156</f>
        <v>218831</v>
      </c>
    </row>
    <row r="153" spans="1:7" s="6" customFormat="1" ht="78.75" x14ac:dyDescent="0.25">
      <c r="A153" s="27" t="s">
        <v>15</v>
      </c>
      <c r="B153" s="22" t="s">
        <v>161</v>
      </c>
      <c r="C153" s="22" t="s">
        <v>130</v>
      </c>
      <c r="D153" s="22" t="s">
        <v>20</v>
      </c>
      <c r="E153" s="22" t="s">
        <v>27</v>
      </c>
      <c r="F153" s="26">
        <v>156408.70000000001</v>
      </c>
      <c r="G153" s="26">
        <v>156408.70000000001</v>
      </c>
    </row>
    <row r="154" spans="1:7" s="6" customFormat="1" ht="35.25" customHeight="1" x14ac:dyDescent="0.25">
      <c r="A154" s="27" t="s">
        <v>22</v>
      </c>
      <c r="B154" s="22" t="s">
        <v>161</v>
      </c>
      <c r="C154" s="22" t="s">
        <v>100</v>
      </c>
      <c r="D154" s="22" t="s">
        <v>20</v>
      </c>
      <c r="E154" s="22" t="s">
        <v>27</v>
      </c>
      <c r="F154" s="26">
        <v>3200</v>
      </c>
      <c r="G154" s="26">
        <v>3200</v>
      </c>
    </row>
    <row r="155" spans="1:7" s="6" customFormat="1" ht="31.5" x14ac:dyDescent="0.25">
      <c r="A155" s="27" t="s">
        <v>69</v>
      </c>
      <c r="B155" s="22" t="s">
        <v>161</v>
      </c>
      <c r="C155" s="22" t="s">
        <v>140</v>
      </c>
      <c r="D155" s="22" t="s">
        <v>20</v>
      </c>
      <c r="E155" s="22" t="s">
        <v>27</v>
      </c>
      <c r="F155" s="26">
        <v>98</v>
      </c>
      <c r="G155" s="26">
        <v>98</v>
      </c>
    </row>
    <row r="156" spans="1:7" s="6" customFormat="1" ht="35.25" customHeight="1" x14ac:dyDescent="0.25">
      <c r="A156" s="27" t="s">
        <v>50</v>
      </c>
      <c r="B156" s="22" t="s">
        <v>161</v>
      </c>
      <c r="C156" s="22" t="s">
        <v>96</v>
      </c>
      <c r="D156" s="22" t="s">
        <v>20</v>
      </c>
      <c r="E156" s="22" t="s">
        <v>27</v>
      </c>
      <c r="F156" s="26">
        <v>59124.3</v>
      </c>
      <c r="G156" s="26">
        <v>59124.3</v>
      </c>
    </row>
    <row r="157" spans="1:7" s="6" customFormat="1" ht="63" x14ac:dyDescent="0.25">
      <c r="A157" s="25" t="s">
        <v>162</v>
      </c>
      <c r="B157" s="22" t="s">
        <v>163</v>
      </c>
      <c r="C157" s="22"/>
      <c r="D157" s="22" t="s">
        <v>20</v>
      </c>
      <c r="E157" s="22" t="s">
        <v>27</v>
      </c>
      <c r="F157" s="26">
        <f>F158+F159</f>
        <v>2064</v>
      </c>
      <c r="G157" s="26">
        <f>G158+G159</f>
        <v>2064</v>
      </c>
    </row>
    <row r="158" spans="1:7" s="6" customFormat="1" ht="35.25" customHeight="1" x14ac:dyDescent="0.25">
      <c r="A158" s="27" t="s">
        <v>22</v>
      </c>
      <c r="B158" s="22" t="s">
        <v>163</v>
      </c>
      <c r="C158" s="22" t="s">
        <v>100</v>
      </c>
      <c r="D158" s="22" t="s">
        <v>20</v>
      </c>
      <c r="E158" s="22" t="s">
        <v>27</v>
      </c>
      <c r="F158" s="26">
        <v>1504.8</v>
      </c>
      <c r="G158" s="26">
        <v>1504.8</v>
      </c>
    </row>
    <row r="159" spans="1:7" s="6" customFormat="1" ht="35.25" customHeight="1" x14ac:dyDescent="0.25">
      <c r="A159" s="27" t="s">
        <v>50</v>
      </c>
      <c r="B159" s="22" t="s">
        <v>163</v>
      </c>
      <c r="C159" s="22" t="s">
        <v>96</v>
      </c>
      <c r="D159" s="22" t="s">
        <v>20</v>
      </c>
      <c r="E159" s="22" t="s">
        <v>27</v>
      </c>
      <c r="F159" s="26" t="s">
        <v>164</v>
      </c>
      <c r="G159" s="26" t="s">
        <v>164</v>
      </c>
    </row>
    <row r="160" spans="1:7" s="6" customFormat="1" ht="36" customHeight="1" x14ac:dyDescent="0.25">
      <c r="A160" s="27" t="s">
        <v>165</v>
      </c>
      <c r="B160" s="22" t="s">
        <v>166</v>
      </c>
      <c r="C160" s="22"/>
      <c r="D160" s="22" t="s">
        <v>128</v>
      </c>
      <c r="E160" s="22" t="s">
        <v>27</v>
      </c>
      <c r="F160" s="26">
        <f>F161</f>
        <v>9835.4</v>
      </c>
      <c r="G160" s="34">
        <f>G161</f>
        <v>9841.9</v>
      </c>
    </row>
    <row r="161" spans="1:7" s="6" customFormat="1" ht="55.5" customHeight="1" x14ac:dyDescent="0.25">
      <c r="A161" s="27" t="s">
        <v>167</v>
      </c>
      <c r="B161" s="22" t="s">
        <v>168</v>
      </c>
      <c r="C161" s="22"/>
      <c r="D161" s="22" t="s">
        <v>128</v>
      </c>
      <c r="E161" s="22" t="s">
        <v>27</v>
      </c>
      <c r="F161" s="26">
        <f>F162</f>
        <v>9835.4</v>
      </c>
      <c r="G161" s="26">
        <f>G162</f>
        <v>9841.9</v>
      </c>
    </row>
    <row r="162" spans="1:7" s="6" customFormat="1" ht="35.25" customHeight="1" x14ac:dyDescent="0.25">
      <c r="A162" s="27" t="s">
        <v>50</v>
      </c>
      <c r="B162" s="22" t="s">
        <v>168</v>
      </c>
      <c r="C162" s="22" t="s">
        <v>96</v>
      </c>
      <c r="D162" s="22" t="s">
        <v>128</v>
      </c>
      <c r="E162" s="22" t="s">
        <v>27</v>
      </c>
      <c r="F162" s="26">
        <v>9835.4</v>
      </c>
      <c r="G162" s="26">
        <v>9841.9</v>
      </c>
    </row>
    <row r="163" spans="1:7" s="6" customFormat="1" ht="22.5" customHeight="1" x14ac:dyDescent="0.25">
      <c r="A163" s="33" t="s">
        <v>169</v>
      </c>
      <c r="B163" s="22" t="s">
        <v>170</v>
      </c>
      <c r="C163" s="22"/>
      <c r="D163" s="22" t="s">
        <v>43</v>
      </c>
      <c r="E163" s="22" t="s">
        <v>17</v>
      </c>
      <c r="F163" s="26">
        <f>F164+F166</f>
        <v>19258</v>
      </c>
      <c r="G163" s="26">
        <f>G164+G166</f>
        <v>19258</v>
      </c>
    </row>
    <row r="164" spans="1:7" s="6" customFormat="1" ht="65.25" customHeight="1" x14ac:dyDescent="0.25">
      <c r="A164" s="25" t="s">
        <v>171</v>
      </c>
      <c r="B164" s="22" t="s">
        <v>172</v>
      </c>
      <c r="C164" s="22"/>
      <c r="D164" s="22" t="s">
        <v>43</v>
      </c>
      <c r="E164" s="22" t="s">
        <v>17</v>
      </c>
      <c r="F164" s="26">
        <f>F165</f>
        <v>3100</v>
      </c>
      <c r="G164" s="26">
        <f>G165</f>
        <v>3100</v>
      </c>
    </row>
    <row r="165" spans="1:7" s="6" customFormat="1" ht="31.5" x14ac:dyDescent="0.25">
      <c r="A165" s="27" t="s">
        <v>69</v>
      </c>
      <c r="B165" s="22" t="s">
        <v>172</v>
      </c>
      <c r="C165" s="22" t="s">
        <v>140</v>
      </c>
      <c r="D165" s="22" t="s">
        <v>43</v>
      </c>
      <c r="E165" s="22" t="s">
        <v>17</v>
      </c>
      <c r="F165" s="26">
        <v>3100</v>
      </c>
      <c r="G165" s="26">
        <v>3100</v>
      </c>
    </row>
    <row r="166" spans="1:7" s="6" customFormat="1" ht="52.5" customHeight="1" x14ac:dyDescent="0.25">
      <c r="A166" s="33" t="s">
        <v>173</v>
      </c>
      <c r="B166" s="22" t="s">
        <v>174</v>
      </c>
      <c r="C166" s="22"/>
      <c r="D166" s="22" t="s">
        <v>43</v>
      </c>
      <c r="E166" s="22" t="s">
        <v>17</v>
      </c>
      <c r="F166" s="26">
        <f>F167+F169+F171</f>
        <v>16158</v>
      </c>
      <c r="G166" s="34">
        <f>G167+G169+G171</f>
        <v>16158</v>
      </c>
    </row>
    <row r="167" spans="1:7" s="6" customFormat="1" ht="35.25" customHeight="1" x14ac:dyDescent="0.25">
      <c r="A167" s="25" t="s">
        <v>175</v>
      </c>
      <c r="B167" s="22" t="s">
        <v>176</v>
      </c>
      <c r="C167" s="22"/>
      <c r="D167" s="22" t="s">
        <v>43</v>
      </c>
      <c r="E167" s="22" t="s">
        <v>17</v>
      </c>
      <c r="F167" s="26">
        <f>F168</f>
        <v>5143</v>
      </c>
      <c r="G167" s="26">
        <f>G168</f>
        <v>5143</v>
      </c>
    </row>
    <row r="168" spans="1:7" s="6" customFormat="1" ht="31.5" x14ac:dyDescent="0.25">
      <c r="A168" s="27" t="s">
        <v>69</v>
      </c>
      <c r="B168" s="22" t="s">
        <v>176</v>
      </c>
      <c r="C168" s="22" t="s">
        <v>140</v>
      </c>
      <c r="D168" s="22" t="s">
        <v>43</v>
      </c>
      <c r="E168" s="22" t="s">
        <v>17</v>
      </c>
      <c r="F168" s="26">
        <v>5143</v>
      </c>
      <c r="G168" s="26">
        <v>5143</v>
      </c>
    </row>
    <row r="169" spans="1:7" s="6" customFormat="1" ht="21" customHeight="1" x14ac:dyDescent="0.25">
      <c r="A169" s="25" t="s">
        <v>177</v>
      </c>
      <c r="B169" s="22" t="s">
        <v>178</v>
      </c>
      <c r="C169" s="22"/>
      <c r="D169" s="22" t="s">
        <v>43</v>
      </c>
      <c r="E169" s="22" t="s">
        <v>17</v>
      </c>
      <c r="F169" s="26">
        <f>F170</f>
        <v>2585</v>
      </c>
      <c r="G169" s="26">
        <f>G170</f>
        <v>2585</v>
      </c>
    </row>
    <row r="170" spans="1:7" s="6" customFormat="1" ht="31.5" x14ac:dyDescent="0.25">
      <c r="A170" s="27" t="s">
        <v>69</v>
      </c>
      <c r="B170" s="22" t="s">
        <v>178</v>
      </c>
      <c r="C170" s="22" t="s">
        <v>140</v>
      </c>
      <c r="D170" s="22" t="s">
        <v>43</v>
      </c>
      <c r="E170" s="22" t="s">
        <v>17</v>
      </c>
      <c r="F170" s="26">
        <v>2585</v>
      </c>
      <c r="G170" s="26">
        <v>2585</v>
      </c>
    </row>
    <row r="171" spans="1:7" s="6" customFormat="1" ht="35.25" customHeight="1" x14ac:dyDescent="0.25">
      <c r="A171" s="25" t="s">
        <v>179</v>
      </c>
      <c r="B171" s="22" t="s">
        <v>180</v>
      </c>
      <c r="C171" s="22"/>
      <c r="D171" s="22" t="s">
        <v>43</v>
      </c>
      <c r="E171" s="22" t="s">
        <v>17</v>
      </c>
      <c r="F171" s="26">
        <f>F172</f>
        <v>8430</v>
      </c>
      <c r="G171" s="26">
        <f>G172</f>
        <v>8430</v>
      </c>
    </row>
    <row r="172" spans="1:7" s="6" customFormat="1" ht="31.5" x14ac:dyDescent="0.25">
      <c r="A172" s="27" t="s">
        <v>69</v>
      </c>
      <c r="B172" s="22" t="s">
        <v>180</v>
      </c>
      <c r="C172" s="22" t="s">
        <v>140</v>
      </c>
      <c r="D172" s="22" t="s">
        <v>43</v>
      </c>
      <c r="E172" s="22" t="s">
        <v>17</v>
      </c>
      <c r="F172" s="26">
        <v>8430</v>
      </c>
      <c r="G172" s="26">
        <v>8430</v>
      </c>
    </row>
    <row r="173" spans="1:7" s="6" customFormat="1" ht="28.5" customHeight="1" x14ac:dyDescent="0.25">
      <c r="A173" s="25" t="s">
        <v>181</v>
      </c>
      <c r="B173" s="22" t="s">
        <v>182</v>
      </c>
      <c r="C173" s="22"/>
      <c r="D173" s="22"/>
      <c r="E173" s="22"/>
      <c r="F173" s="26">
        <f>F174+F177+F182</f>
        <v>5561</v>
      </c>
      <c r="G173" s="26">
        <f>G174+G177+G182</f>
        <v>5622.3</v>
      </c>
    </row>
    <row r="174" spans="1:7" s="6" customFormat="1" ht="35.25" customHeight="1" x14ac:dyDescent="0.25">
      <c r="A174" s="25" t="s">
        <v>183</v>
      </c>
      <c r="B174" s="22" t="s">
        <v>184</v>
      </c>
      <c r="C174" s="22"/>
      <c r="D174" s="22" t="s">
        <v>17</v>
      </c>
      <c r="E174" s="22" t="s">
        <v>120</v>
      </c>
      <c r="F174" s="26" t="str">
        <f>F175</f>
        <v>250,0</v>
      </c>
      <c r="G174" s="26" t="str">
        <f>G175</f>
        <v>250,0</v>
      </c>
    </row>
    <row r="175" spans="1:7" s="6" customFormat="1" ht="47.25" x14ac:dyDescent="0.25">
      <c r="A175" s="25" t="s">
        <v>185</v>
      </c>
      <c r="B175" s="22" t="s">
        <v>186</v>
      </c>
      <c r="C175" s="22"/>
      <c r="D175" s="22" t="s">
        <v>17</v>
      </c>
      <c r="E175" s="22" t="s">
        <v>120</v>
      </c>
      <c r="F175" s="26" t="str">
        <f>F176</f>
        <v>250,0</v>
      </c>
      <c r="G175" s="26" t="str">
        <f>G176</f>
        <v>250,0</v>
      </c>
    </row>
    <row r="176" spans="1:7" s="6" customFormat="1" ht="35.25" customHeight="1" x14ac:dyDescent="0.25">
      <c r="A176" s="27" t="s">
        <v>22</v>
      </c>
      <c r="B176" s="22" t="s">
        <v>186</v>
      </c>
      <c r="C176" s="22" t="s">
        <v>100</v>
      </c>
      <c r="D176" s="22" t="s">
        <v>17</v>
      </c>
      <c r="E176" s="22" t="s">
        <v>120</v>
      </c>
      <c r="F176" s="26" t="s">
        <v>135</v>
      </c>
      <c r="G176" s="26" t="s">
        <v>135</v>
      </c>
    </row>
    <row r="177" spans="1:7" s="6" customFormat="1" ht="31.5" x14ac:dyDescent="0.25">
      <c r="A177" s="25" t="s">
        <v>187</v>
      </c>
      <c r="B177" s="22" t="s">
        <v>188</v>
      </c>
      <c r="C177" s="22"/>
      <c r="D177" s="22" t="s">
        <v>17</v>
      </c>
      <c r="E177" s="22" t="s">
        <v>21</v>
      </c>
      <c r="F177" s="26">
        <f>F178+F180</f>
        <v>5255</v>
      </c>
      <c r="G177" s="26">
        <f>G178+G180</f>
        <v>5316.3</v>
      </c>
    </row>
    <row r="178" spans="1:7" s="6" customFormat="1" ht="45.75" customHeight="1" x14ac:dyDescent="0.25">
      <c r="A178" s="25" t="s">
        <v>189</v>
      </c>
      <c r="B178" s="22" t="s">
        <v>190</v>
      </c>
      <c r="C178" s="22"/>
      <c r="D178" s="22" t="s">
        <v>17</v>
      </c>
      <c r="E178" s="22" t="s">
        <v>21</v>
      </c>
      <c r="F178" s="26">
        <f>F179</f>
        <v>2861</v>
      </c>
      <c r="G178" s="26">
        <f>G179</f>
        <v>2922.3</v>
      </c>
    </row>
    <row r="179" spans="1:7" s="6" customFormat="1" ht="35.25" customHeight="1" x14ac:dyDescent="0.25">
      <c r="A179" s="27" t="s">
        <v>22</v>
      </c>
      <c r="B179" s="22" t="s">
        <v>190</v>
      </c>
      <c r="C179" s="22" t="s">
        <v>100</v>
      </c>
      <c r="D179" s="22" t="s">
        <v>17</v>
      </c>
      <c r="E179" s="22" t="s">
        <v>21</v>
      </c>
      <c r="F179" s="26">
        <v>2861</v>
      </c>
      <c r="G179" s="26">
        <v>2922.3</v>
      </c>
    </row>
    <row r="180" spans="1:7" s="6" customFormat="1" ht="24" customHeight="1" x14ac:dyDescent="0.25">
      <c r="A180" s="27" t="s">
        <v>191</v>
      </c>
      <c r="B180" s="22" t="s">
        <v>192</v>
      </c>
      <c r="C180" s="22"/>
      <c r="D180" s="22" t="s">
        <v>17</v>
      </c>
      <c r="E180" s="22" t="s">
        <v>21</v>
      </c>
      <c r="F180" s="26" t="str">
        <f>F181</f>
        <v>2394,0</v>
      </c>
      <c r="G180" s="26" t="str">
        <f>G181</f>
        <v>2394,0</v>
      </c>
    </row>
    <row r="181" spans="1:7" s="6" customFormat="1" ht="35.25" customHeight="1" x14ac:dyDescent="0.25">
      <c r="A181" s="27" t="s">
        <v>22</v>
      </c>
      <c r="B181" s="22" t="s">
        <v>192</v>
      </c>
      <c r="C181" s="22" t="s">
        <v>100</v>
      </c>
      <c r="D181" s="22" t="s">
        <v>17</v>
      </c>
      <c r="E181" s="22" t="s">
        <v>21</v>
      </c>
      <c r="F181" s="26" t="s">
        <v>193</v>
      </c>
      <c r="G181" s="26" t="s">
        <v>193</v>
      </c>
    </row>
    <row r="182" spans="1:7" s="6" customFormat="1" ht="28.5" customHeight="1" x14ac:dyDescent="0.25">
      <c r="A182" s="25" t="s">
        <v>194</v>
      </c>
      <c r="B182" s="22" t="s">
        <v>195</v>
      </c>
      <c r="C182" s="22"/>
      <c r="D182" s="22" t="s">
        <v>17</v>
      </c>
      <c r="E182" s="22" t="s">
        <v>19</v>
      </c>
      <c r="F182" s="26">
        <f>F183</f>
        <v>56</v>
      </c>
      <c r="G182" s="26">
        <f>G183</f>
        <v>56</v>
      </c>
    </row>
    <row r="183" spans="1:7" s="6" customFormat="1" ht="24" customHeight="1" x14ac:dyDescent="0.25">
      <c r="A183" s="25" t="s">
        <v>196</v>
      </c>
      <c r="B183" s="22" t="s">
        <v>197</v>
      </c>
      <c r="C183" s="22"/>
      <c r="D183" s="22" t="s">
        <v>17</v>
      </c>
      <c r="E183" s="22" t="s">
        <v>19</v>
      </c>
      <c r="F183" s="26">
        <f>F184</f>
        <v>56</v>
      </c>
      <c r="G183" s="26">
        <f>G184</f>
        <v>56</v>
      </c>
    </row>
    <row r="184" spans="1:7" s="6" customFormat="1" ht="35.25" customHeight="1" x14ac:dyDescent="0.25">
      <c r="A184" s="27" t="s">
        <v>22</v>
      </c>
      <c r="B184" s="22" t="s">
        <v>197</v>
      </c>
      <c r="C184" s="22" t="s">
        <v>100</v>
      </c>
      <c r="D184" s="22" t="s">
        <v>17</v>
      </c>
      <c r="E184" s="22" t="s">
        <v>19</v>
      </c>
      <c r="F184" s="26">
        <v>56</v>
      </c>
      <c r="G184" s="26">
        <v>56</v>
      </c>
    </row>
    <row r="185" spans="1:7" s="6" customFormat="1" ht="35.25" customHeight="1" x14ac:dyDescent="0.25">
      <c r="A185" s="25" t="s">
        <v>198</v>
      </c>
      <c r="B185" s="22" t="s">
        <v>199</v>
      </c>
      <c r="C185" s="22"/>
      <c r="D185" s="22"/>
      <c r="E185" s="22"/>
      <c r="F185" s="26">
        <f>F186+F188+F190</f>
        <v>4554</v>
      </c>
      <c r="G185" s="26">
        <f>G186+G188+G190</f>
        <v>7554</v>
      </c>
    </row>
    <row r="186" spans="1:7" s="6" customFormat="1" ht="31.5" x14ac:dyDescent="0.25">
      <c r="A186" s="25" t="s">
        <v>200</v>
      </c>
      <c r="B186" s="30" t="s">
        <v>201</v>
      </c>
      <c r="C186" s="30"/>
      <c r="D186" s="22" t="s">
        <v>19</v>
      </c>
      <c r="E186" s="22" t="s">
        <v>16</v>
      </c>
      <c r="F186" s="26" t="str">
        <f>F187</f>
        <v>54,0</v>
      </c>
      <c r="G186" s="26" t="str">
        <f>G187</f>
        <v>54,0</v>
      </c>
    </row>
    <row r="187" spans="1:7" s="6" customFormat="1" ht="23.25" customHeight="1" x14ac:dyDescent="0.25">
      <c r="A187" s="27" t="s">
        <v>23</v>
      </c>
      <c r="B187" s="30" t="s">
        <v>201</v>
      </c>
      <c r="C187" s="30" t="s">
        <v>202</v>
      </c>
      <c r="D187" s="22" t="s">
        <v>19</v>
      </c>
      <c r="E187" s="22" t="s">
        <v>16</v>
      </c>
      <c r="F187" s="26" t="s">
        <v>203</v>
      </c>
      <c r="G187" s="26" t="s">
        <v>203</v>
      </c>
    </row>
    <row r="188" spans="1:7" s="6" customFormat="1" ht="18" customHeight="1" x14ac:dyDescent="0.25">
      <c r="A188" s="25" t="s">
        <v>204</v>
      </c>
      <c r="B188" s="22" t="s">
        <v>205</v>
      </c>
      <c r="C188" s="22"/>
      <c r="D188" s="22" t="s">
        <v>43</v>
      </c>
      <c r="E188" s="22" t="s">
        <v>32</v>
      </c>
      <c r="F188" s="26">
        <f>F189</f>
        <v>3500</v>
      </c>
      <c r="G188" s="26">
        <f>G189</f>
        <v>6500</v>
      </c>
    </row>
    <row r="189" spans="1:7" s="6" customFormat="1" ht="66.75" customHeight="1" x14ac:dyDescent="0.25">
      <c r="A189" s="25" t="s">
        <v>206</v>
      </c>
      <c r="B189" s="22" t="s">
        <v>205</v>
      </c>
      <c r="C189" s="22" t="s">
        <v>207</v>
      </c>
      <c r="D189" s="22" t="s">
        <v>43</v>
      </c>
      <c r="E189" s="22" t="s">
        <v>32</v>
      </c>
      <c r="F189" s="26">
        <v>3500</v>
      </c>
      <c r="G189" s="26">
        <v>6500</v>
      </c>
    </row>
    <row r="190" spans="1:7" s="6" customFormat="1" ht="35.25" customHeight="1" x14ac:dyDescent="0.25">
      <c r="A190" s="25" t="s">
        <v>208</v>
      </c>
      <c r="B190" s="22" t="s">
        <v>209</v>
      </c>
      <c r="C190" s="22"/>
      <c r="D190" s="22" t="s">
        <v>17</v>
      </c>
      <c r="E190" s="22" t="s">
        <v>120</v>
      </c>
      <c r="F190" s="26">
        <f>F191</f>
        <v>1000</v>
      </c>
      <c r="G190" s="26">
        <f>G191</f>
        <v>1000</v>
      </c>
    </row>
    <row r="191" spans="1:7" s="6" customFormat="1" ht="35.25" customHeight="1" x14ac:dyDescent="0.25">
      <c r="A191" s="27" t="s">
        <v>22</v>
      </c>
      <c r="B191" s="22" t="s">
        <v>209</v>
      </c>
      <c r="C191" s="22" t="s">
        <v>100</v>
      </c>
      <c r="D191" s="22" t="s">
        <v>17</v>
      </c>
      <c r="E191" s="22" t="s">
        <v>120</v>
      </c>
      <c r="F191" s="26">
        <v>1000</v>
      </c>
      <c r="G191" s="26">
        <v>1000</v>
      </c>
    </row>
    <row r="192" spans="1:7" s="6" customFormat="1" ht="54" customHeight="1" x14ac:dyDescent="0.25">
      <c r="A192" s="25" t="s">
        <v>210</v>
      </c>
      <c r="B192" s="22" t="s">
        <v>211</v>
      </c>
      <c r="C192" s="22"/>
      <c r="D192" s="22"/>
      <c r="E192" s="22"/>
      <c r="F192" s="26">
        <f>F193+F196</f>
        <v>6915.5</v>
      </c>
      <c r="G192" s="26">
        <f>G193+G196</f>
        <v>6929.5</v>
      </c>
    </row>
    <row r="193" spans="1:7" s="6" customFormat="1" ht="35.25" customHeight="1" x14ac:dyDescent="0.25">
      <c r="A193" s="25" t="s">
        <v>212</v>
      </c>
      <c r="B193" s="22" t="s">
        <v>213</v>
      </c>
      <c r="C193" s="22"/>
      <c r="D193" s="22" t="s">
        <v>74</v>
      </c>
      <c r="E193" s="22" t="s">
        <v>16</v>
      </c>
      <c r="F193" s="26">
        <f>F194</f>
        <v>3461.3</v>
      </c>
      <c r="G193" s="26">
        <f>G194</f>
        <v>3475.3</v>
      </c>
    </row>
    <row r="194" spans="1:7" s="6" customFormat="1" ht="37.5" customHeight="1" x14ac:dyDescent="0.25">
      <c r="A194" s="25" t="s">
        <v>251</v>
      </c>
      <c r="B194" s="22" t="s">
        <v>214</v>
      </c>
      <c r="C194" s="22"/>
      <c r="D194" s="22" t="s">
        <v>74</v>
      </c>
      <c r="E194" s="22" t="s">
        <v>16</v>
      </c>
      <c r="F194" s="26">
        <f>F195</f>
        <v>3461.3</v>
      </c>
      <c r="G194" s="26">
        <f>G195</f>
        <v>3475.3</v>
      </c>
    </row>
    <row r="195" spans="1:7" s="6" customFormat="1" ht="25.5" customHeight="1" x14ac:dyDescent="0.25">
      <c r="A195" s="27" t="s">
        <v>215</v>
      </c>
      <c r="B195" s="22" t="s">
        <v>214</v>
      </c>
      <c r="C195" s="22" t="s">
        <v>216</v>
      </c>
      <c r="D195" s="22" t="s">
        <v>74</v>
      </c>
      <c r="E195" s="22" t="s">
        <v>16</v>
      </c>
      <c r="F195" s="26">
        <v>3461.3</v>
      </c>
      <c r="G195" s="26">
        <v>3475.3</v>
      </c>
    </row>
    <row r="196" spans="1:7" s="6" customFormat="1" ht="23.25" customHeight="1" x14ac:dyDescent="0.25">
      <c r="A196" s="25" t="s">
        <v>217</v>
      </c>
      <c r="B196" s="22" t="s">
        <v>218</v>
      </c>
      <c r="C196" s="22"/>
      <c r="D196" s="22"/>
      <c r="E196" s="22"/>
      <c r="F196" s="26">
        <f>F197</f>
        <v>3454.2</v>
      </c>
      <c r="G196" s="26">
        <f>G197</f>
        <v>3454.2</v>
      </c>
    </row>
    <row r="197" spans="1:7" s="6" customFormat="1" ht="110.25" x14ac:dyDescent="0.25">
      <c r="A197" s="25" t="s">
        <v>219</v>
      </c>
      <c r="B197" s="22" t="s">
        <v>220</v>
      </c>
      <c r="C197" s="22"/>
      <c r="D197" s="22"/>
      <c r="E197" s="22"/>
      <c r="F197" s="26">
        <f>F198+F199+F200+F201</f>
        <v>3454.2</v>
      </c>
      <c r="G197" s="26">
        <f>G198+G199+G200+G201</f>
        <v>3454.2</v>
      </c>
    </row>
    <row r="198" spans="1:7" s="6" customFormat="1" ht="25.5" customHeight="1" x14ac:dyDescent="0.25">
      <c r="A198" s="25" t="s">
        <v>215</v>
      </c>
      <c r="B198" s="22" t="s">
        <v>220</v>
      </c>
      <c r="C198" s="22" t="s">
        <v>216</v>
      </c>
      <c r="D198" s="22" t="s">
        <v>16</v>
      </c>
      <c r="E198" s="22" t="s">
        <v>38</v>
      </c>
      <c r="F198" s="26">
        <v>132.19999999999999</v>
      </c>
      <c r="G198" s="26">
        <v>132.19999999999999</v>
      </c>
    </row>
    <row r="199" spans="1:7" s="6" customFormat="1" ht="24" customHeight="1" x14ac:dyDescent="0.25">
      <c r="A199" s="25" t="s">
        <v>215</v>
      </c>
      <c r="B199" s="22" t="s">
        <v>220</v>
      </c>
      <c r="C199" s="22" t="s">
        <v>216</v>
      </c>
      <c r="D199" s="22" t="s">
        <v>17</v>
      </c>
      <c r="E199" s="22" t="s">
        <v>21</v>
      </c>
      <c r="F199" s="26">
        <v>3000</v>
      </c>
      <c r="G199" s="26">
        <v>3000</v>
      </c>
    </row>
    <row r="200" spans="1:7" s="6" customFormat="1" ht="26.25" customHeight="1" x14ac:dyDescent="0.25">
      <c r="A200" s="25" t="s">
        <v>215</v>
      </c>
      <c r="B200" s="22" t="s">
        <v>220</v>
      </c>
      <c r="C200" s="22" t="s">
        <v>216</v>
      </c>
      <c r="D200" s="22" t="s">
        <v>19</v>
      </c>
      <c r="E200" s="22" t="s">
        <v>32</v>
      </c>
      <c r="F200" s="26" t="s">
        <v>221</v>
      </c>
      <c r="G200" s="26" t="s">
        <v>221</v>
      </c>
    </row>
    <row r="201" spans="1:7" s="6" customFormat="1" ht="28.5" customHeight="1" x14ac:dyDescent="0.25">
      <c r="A201" s="25" t="s">
        <v>215</v>
      </c>
      <c r="B201" s="22" t="s">
        <v>220</v>
      </c>
      <c r="C201" s="22" t="s">
        <v>216</v>
      </c>
      <c r="D201" s="22" t="s">
        <v>58</v>
      </c>
      <c r="E201" s="22" t="s">
        <v>17</v>
      </c>
      <c r="F201" s="26" t="s">
        <v>222</v>
      </c>
      <c r="G201" s="26" t="s">
        <v>222</v>
      </c>
    </row>
    <row r="202" spans="1:7" s="6" customFormat="1" ht="27" customHeight="1" x14ac:dyDescent="0.25">
      <c r="A202" s="25" t="s">
        <v>223</v>
      </c>
      <c r="B202" s="22" t="s">
        <v>224</v>
      </c>
      <c r="C202" s="22"/>
      <c r="D202" s="22" t="s">
        <v>16</v>
      </c>
      <c r="E202" s="22" t="s">
        <v>128</v>
      </c>
      <c r="F202" s="26" t="str">
        <f>F203</f>
        <v>1000,0</v>
      </c>
      <c r="G202" s="26" t="str">
        <f>G203</f>
        <v>1000,0</v>
      </c>
    </row>
    <row r="203" spans="1:7" s="6" customFormat="1" ht="25.5" customHeight="1" x14ac:dyDescent="0.25">
      <c r="A203" s="25" t="s">
        <v>122</v>
      </c>
      <c r="B203" s="22" t="s">
        <v>224</v>
      </c>
      <c r="C203" s="22" t="s">
        <v>123</v>
      </c>
      <c r="D203" s="22" t="s">
        <v>16</v>
      </c>
      <c r="E203" s="22" t="s">
        <v>128</v>
      </c>
      <c r="F203" s="26" t="s">
        <v>225</v>
      </c>
      <c r="G203" s="26" t="s">
        <v>225</v>
      </c>
    </row>
    <row r="204" spans="1:7" s="6" customFormat="1" ht="25.5" customHeight="1" x14ac:dyDescent="0.25">
      <c r="A204" s="27" t="s">
        <v>226</v>
      </c>
      <c r="B204" s="30" t="s">
        <v>227</v>
      </c>
      <c r="C204" s="30"/>
      <c r="D204" s="22" t="s">
        <v>38</v>
      </c>
      <c r="E204" s="22" t="s">
        <v>16</v>
      </c>
      <c r="F204" s="26" t="str">
        <f>F205</f>
        <v>3,8</v>
      </c>
      <c r="G204" s="26" t="str">
        <f>G205</f>
        <v>3,8</v>
      </c>
    </row>
    <row r="205" spans="1:7" s="6" customFormat="1" ht="25.5" customHeight="1" x14ac:dyDescent="0.25">
      <c r="A205" s="27" t="s">
        <v>228</v>
      </c>
      <c r="B205" s="30" t="s">
        <v>227</v>
      </c>
      <c r="C205" s="30" t="s">
        <v>229</v>
      </c>
      <c r="D205" s="22" t="s">
        <v>38</v>
      </c>
      <c r="E205" s="22" t="s">
        <v>16</v>
      </c>
      <c r="F205" s="26" t="s">
        <v>230</v>
      </c>
      <c r="G205" s="26" t="s">
        <v>230</v>
      </c>
    </row>
    <row r="206" spans="1:7" s="6" customFormat="1" ht="35.25" customHeight="1" x14ac:dyDescent="0.25">
      <c r="A206" s="25" t="s">
        <v>231</v>
      </c>
      <c r="B206" s="22" t="s">
        <v>232</v>
      </c>
      <c r="C206" s="22"/>
      <c r="D206" s="22" t="s">
        <v>16</v>
      </c>
      <c r="E206" s="22" t="s">
        <v>38</v>
      </c>
      <c r="F206" s="26">
        <f>F207+F210</f>
        <v>4228.8</v>
      </c>
      <c r="G206" s="26">
        <f>G207+G210</f>
        <v>4000.5</v>
      </c>
    </row>
    <row r="207" spans="1:7" s="6" customFormat="1" ht="27" customHeight="1" x14ac:dyDescent="0.25">
      <c r="A207" s="25" t="s">
        <v>233</v>
      </c>
      <c r="B207" s="22" t="s">
        <v>234</v>
      </c>
      <c r="C207" s="22"/>
      <c r="D207" s="22" t="s">
        <v>16</v>
      </c>
      <c r="E207" s="22" t="s">
        <v>38</v>
      </c>
      <c r="F207" s="26">
        <f>F208+F209</f>
        <v>4228.8</v>
      </c>
      <c r="G207" s="26">
        <f>G208+G209</f>
        <v>4000.5</v>
      </c>
    </row>
    <row r="208" spans="1:7" s="6" customFormat="1" ht="35.25" customHeight="1" x14ac:dyDescent="0.25">
      <c r="A208" s="27" t="s">
        <v>22</v>
      </c>
      <c r="B208" s="22" t="s">
        <v>234</v>
      </c>
      <c r="C208" s="22" t="s">
        <v>100</v>
      </c>
      <c r="D208" s="22" t="s">
        <v>16</v>
      </c>
      <c r="E208" s="22" t="s">
        <v>38</v>
      </c>
      <c r="F208" s="26">
        <v>3138.5</v>
      </c>
      <c r="G208" s="26">
        <v>3138.5</v>
      </c>
    </row>
    <row r="209" spans="1:7" s="6" customFormat="1" ht="22.5" customHeight="1" x14ac:dyDescent="0.25">
      <c r="A209" s="27" t="s">
        <v>235</v>
      </c>
      <c r="B209" s="22" t="s">
        <v>234</v>
      </c>
      <c r="C209" s="22" t="s">
        <v>236</v>
      </c>
      <c r="D209" s="22" t="s">
        <v>16</v>
      </c>
      <c r="E209" s="22" t="s">
        <v>38</v>
      </c>
      <c r="F209" s="26">
        <v>1090.3</v>
      </c>
      <c r="G209" s="26">
        <v>862</v>
      </c>
    </row>
    <row r="210" spans="1:7" s="6" customFormat="1" ht="47.25" customHeight="1" x14ac:dyDescent="0.25">
      <c r="A210" s="25" t="s">
        <v>237</v>
      </c>
      <c r="B210" s="22" t="s">
        <v>238</v>
      </c>
      <c r="C210" s="22"/>
      <c r="D210" s="22" t="s">
        <v>19</v>
      </c>
      <c r="E210" s="22" t="s">
        <v>32</v>
      </c>
      <c r="F210" s="26">
        <f>F211</f>
        <v>0</v>
      </c>
      <c r="G210" s="34">
        <f>G211</f>
        <v>0</v>
      </c>
    </row>
    <row r="211" spans="1:7" s="6" customFormat="1" ht="35.25" customHeight="1" x14ac:dyDescent="0.25">
      <c r="A211" s="25" t="s">
        <v>239</v>
      </c>
      <c r="B211" s="22" t="s">
        <v>240</v>
      </c>
      <c r="C211" s="22"/>
      <c r="D211" s="22" t="s">
        <v>19</v>
      </c>
      <c r="E211" s="22" t="s">
        <v>32</v>
      </c>
      <c r="F211" s="26">
        <f>F212</f>
        <v>0</v>
      </c>
      <c r="G211" s="26">
        <f>G212</f>
        <v>0</v>
      </c>
    </row>
    <row r="212" spans="1:7" s="6" customFormat="1" ht="19.149999999999999" customHeight="1" x14ac:dyDescent="0.25">
      <c r="A212" s="25" t="s">
        <v>241</v>
      </c>
      <c r="B212" s="22" t="s">
        <v>240</v>
      </c>
      <c r="C212" s="22" t="s">
        <v>146</v>
      </c>
      <c r="D212" s="22" t="s">
        <v>19</v>
      </c>
      <c r="E212" s="22" t="s">
        <v>32</v>
      </c>
      <c r="F212" s="26">
        <v>0</v>
      </c>
      <c r="G212" s="26">
        <v>0</v>
      </c>
    </row>
    <row r="213" spans="1:7" s="6" customFormat="1" ht="19.149999999999999" customHeight="1" x14ac:dyDescent="0.25">
      <c r="A213" s="25" t="s">
        <v>242</v>
      </c>
      <c r="B213" s="22"/>
      <c r="C213" s="22"/>
      <c r="D213" s="22"/>
      <c r="E213" s="22"/>
      <c r="F213" s="26">
        <v>4500</v>
      </c>
      <c r="G213" s="26">
        <v>9301</v>
      </c>
    </row>
    <row r="214" spans="1:7" ht="14.25" customHeight="1" x14ac:dyDescent="0.3">
      <c r="A214" s="13"/>
      <c r="B214" s="13"/>
      <c r="C214" s="13"/>
      <c r="D214" s="14"/>
      <c r="E214" s="14"/>
      <c r="F214" s="15"/>
      <c r="G214" s="36"/>
    </row>
    <row r="215" spans="1:7" x14ac:dyDescent="0.3">
      <c r="A215" s="13"/>
      <c r="B215" s="13"/>
      <c r="C215" s="13"/>
      <c r="D215" s="14"/>
      <c r="E215" s="14"/>
      <c r="F215" s="15"/>
      <c r="G215" s="36"/>
    </row>
    <row r="216" spans="1:7" x14ac:dyDescent="0.3">
      <c r="G216" s="4"/>
    </row>
    <row r="217" spans="1:7" ht="17.25" customHeight="1" x14ac:dyDescent="0.3"/>
    <row r="218" spans="1:7" ht="20.25" customHeight="1" x14ac:dyDescent="0.3"/>
    <row r="219" spans="1:7" ht="18.75" customHeight="1" x14ac:dyDescent="0.3"/>
    <row r="220" spans="1:7" ht="38.25" customHeight="1" x14ac:dyDescent="0.3"/>
    <row r="224" spans="1:7" ht="21.75" customHeight="1" x14ac:dyDescent="0.3"/>
    <row r="226" spans="4:7" s="2" customFormat="1" ht="36" customHeight="1" x14ac:dyDescent="0.3">
      <c r="D226" s="3"/>
      <c r="E226" s="3"/>
      <c r="F226" s="4"/>
      <c r="G226" s="5"/>
    </row>
    <row r="229" spans="4:7" s="2" customFormat="1" ht="18" customHeight="1" x14ac:dyDescent="0.3">
      <c r="D229" s="3"/>
      <c r="E229" s="3"/>
      <c r="F229" s="4"/>
      <c r="G229" s="5"/>
    </row>
    <row r="232" spans="4:7" s="2" customFormat="1" ht="17.25" customHeight="1" x14ac:dyDescent="0.3">
      <c r="D232" s="3"/>
      <c r="E232" s="3"/>
      <c r="F232" s="4"/>
      <c r="G232" s="5"/>
    </row>
    <row r="233" spans="4:7" s="2" customFormat="1" ht="17.25" customHeight="1" x14ac:dyDescent="0.3">
      <c r="D233" s="3"/>
      <c r="E233" s="3"/>
      <c r="F233" s="4"/>
      <c r="G233" s="5"/>
    </row>
    <row r="235" spans="4:7" s="2" customFormat="1" ht="23.25" customHeight="1" x14ac:dyDescent="0.3">
      <c r="D235" s="3"/>
      <c r="E235" s="3"/>
      <c r="F235" s="4"/>
      <c r="G235" s="5"/>
    </row>
    <row r="236" spans="4:7" s="2" customFormat="1" ht="21.75" customHeight="1" x14ac:dyDescent="0.3">
      <c r="D236" s="3"/>
      <c r="E236" s="3"/>
      <c r="F236" s="4"/>
      <c r="G236" s="5"/>
    </row>
    <row r="238" spans="4:7" s="2" customFormat="1" ht="37.5" customHeight="1" x14ac:dyDescent="0.3">
      <c r="D238" s="3"/>
      <c r="E238" s="3"/>
      <c r="F238" s="4"/>
      <c r="G238" s="5"/>
    </row>
    <row r="239" spans="4:7" s="2" customFormat="1" ht="19.5" customHeight="1" x14ac:dyDescent="0.3">
      <c r="D239" s="3"/>
      <c r="E239" s="3"/>
      <c r="F239" s="4"/>
      <c r="G239" s="5"/>
    </row>
    <row r="244" spans="4:7" s="2" customFormat="1" ht="54.75" customHeight="1" x14ac:dyDescent="0.3">
      <c r="D244" s="3"/>
      <c r="E244" s="3"/>
      <c r="F244" s="4"/>
      <c r="G244" s="5"/>
    </row>
    <row r="247" spans="4:7" s="2" customFormat="1" ht="20.25" customHeight="1" x14ac:dyDescent="0.3">
      <c r="D247" s="3"/>
      <c r="E247" s="3"/>
      <c r="F247" s="4"/>
      <c r="G247" s="5"/>
    </row>
    <row r="251" spans="4:7" s="2" customFormat="1" ht="18.75" customHeight="1" x14ac:dyDescent="0.3">
      <c r="D251" s="3"/>
      <c r="E251" s="3"/>
      <c r="F251" s="4"/>
      <c r="G251" s="5"/>
    </row>
    <row r="255" spans="4:7" s="2" customFormat="1" ht="36.75" customHeight="1" x14ac:dyDescent="0.3">
      <c r="D255" s="3"/>
      <c r="E255" s="3"/>
      <c r="F255" s="4"/>
      <c r="G255" s="5"/>
    </row>
    <row r="257" spans="4:7" s="2" customFormat="1" ht="19.5" customHeight="1" x14ac:dyDescent="0.3">
      <c r="D257" s="3"/>
      <c r="E257" s="3"/>
      <c r="F257" s="4"/>
      <c r="G257" s="5"/>
    </row>
    <row r="258" spans="4:7" s="2" customFormat="1" ht="18.75" customHeight="1" x14ac:dyDescent="0.3">
      <c r="D258" s="3"/>
      <c r="E258" s="3"/>
      <c r="F258" s="4"/>
      <c r="G258" s="5"/>
    </row>
    <row r="259" spans="4:7" s="2" customFormat="1" ht="39" customHeight="1" x14ac:dyDescent="0.3">
      <c r="D259" s="3"/>
      <c r="E259" s="3"/>
      <c r="F259" s="4"/>
      <c r="G259" s="5"/>
    </row>
    <row r="261" spans="4:7" s="2" customFormat="1" ht="19.5" customHeight="1" x14ac:dyDescent="0.3">
      <c r="D261" s="3"/>
      <c r="E261" s="3"/>
      <c r="F261" s="4"/>
      <c r="G261" s="5"/>
    </row>
  </sheetData>
  <mergeCells count="5">
    <mergeCell ref="A1:B1"/>
    <mergeCell ref="A2:B2"/>
    <mergeCell ref="A3:B3"/>
    <mergeCell ref="A5:G5"/>
    <mergeCell ref="A6:G6"/>
  </mergeCells>
  <pageMargins left="0.70000004768371604" right="0.70000004768371604" top="0.75" bottom="0.75" header="0.30000001192092901" footer="0.30000001192092901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Уточненный 23-24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2022-06-22T03:35:32Z</cp:lastPrinted>
  <dcterms:modified xsi:type="dcterms:W3CDTF">2022-06-22T03:35:34Z</dcterms:modified>
</cp:coreProperties>
</file>