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65" windowWidth="23835" windowHeight="90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O12" i="1" l="1"/>
  <c r="N12" i="1"/>
  <c r="O11" i="1"/>
  <c r="N11" i="1"/>
  <c r="O42" i="1" l="1"/>
  <c r="N42" i="1"/>
  <c r="O36" i="1" l="1"/>
  <c r="N36" i="1"/>
  <c r="O34" i="1"/>
  <c r="N34" i="1"/>
  <c r="O31" i="1"/>
  <c r="N31" i="1"/>
  <c r="O27" i="1"/>
  <c r="N27" i="1"/>
  <c r="O24" i="1"/>
  <c r="N24" i="1"/>
  <c r="O22" i="1"/>
  <c r="N22" i="1"/>
  <c r="O20" i="1"/>
  <c r="N20" i="1"/>
  <c r="O39" i="1"/>
  <c r="N39" i="1"/>
  <c r="M39" i="1"/>
  <c r="L39" i="1"/>
  <c r="K39" i="1"/>
  <c r="J39" i="1"/>
  <c r="I39" i="1"/>
  <c r="H39" i="1"/>
  <c r="G39" i="1"/>
  <c r="D39" i="1"/>
  <c r="O41" i="1" l="1"/>
  <c r="N41" i="1"/>
  <c r="N14" i="1" l="1"/>
  <c r="O14" i="1"/>
  <c r="G15" i="1"/>
  <c r="H15" i="1"/>
  <c r="I15" i="1"/>
  <c r="J15" i="1"/>
  <c r="K15" i="1"/>
  <c r="L15" i="1"/>
  <c r="M15" i="1"/>
  <c r="D15" i="1" l="1"/>
  <c r="C15" i="1" l="1"/>
</calcChain>
</file>

<file path=xl/sharedStrings.xml><?xml version="1.0" encoding="utf-8"?>
<sst xmlns="http://schemas.openxmlformats.org/spreadsheetml/2006/main" count="89" uniqueCount="59">
  <si>
    <t>1 полугодие  отчет</t>
  </si>
  <si>
    <t>оценка</t>
  </si>
  <si>
    <t>Базовый сценарий</t>
  </si>
  <si>
    <t>Целевой сценарий</t>
  </si>
  <si>
    <t>Индекс потребительских цен</t>
  </si>
  <si>
    <t>к декабрю предыдущего года</t>
  </si>
  <si>
    <t>%</t>
  </si>
  <si>
    <t>В среднем за год</t>
  </si>
  <si>
    <t>Население</t>
  </si>
  <si>
    <t>Численность постоянного населения (среднегодовая)</t>
  </si>
  <si>
    <t>человек</t>
  </si>
  <si>
    <t>Темп роста</t>
  </si>
  <si>
    <t>Коэффициент естественного прироста (убыли) населения</t>
  </si>
  <si>
    <t>на 1000 человек</t>
  </si>
  <si>
    <t>Коэффициент миграционного прироста (убыли) населения</t>
  </si>
  <si>
    <t>Объем отгруженных товаров (работ, услуг) в сфере производства промышленной продукции по кругу крупных и средних организаций</t>
  </si>
  <si>
    <t>в действующих ценах, тыс. рублей.</t>
  </si>
  <si>
    <t>индекс промышленного производства к предыдущему году</t>
  </si>
  <si>
    <t>в действующих ценах, тыс. рублей</t>
  </si>
  <si>
    <t>Индекс промышленного производства к предыдущему году</t>
  </si>
  <si>
    <t>Производство и распределение электроэнергии, газа и воды</t>
  </si>
  <si>
    <t>Сельское хозяйства</t>
  </si>
  <si>
    <t>в действующих ценах, млн .руб.</t>
  </si>
  <si>
    <t>Индекс физического объема к предыдущему году</t>
  </si>
  <si>
    <t>Инвестиции</t>
  </si>
  <si>
    <t>Инвестиции в основной капитал (без субъектов малого предпринимательства и инвестиций, не наблюдаемых прямыми статистическими методами)</t>
  </si>
  <si>
    <t>в действующих ценах, млн. руб</t>
  </si>
  <si>
    <t>Объем платных услуг населению</t>
  </si>
  <si>
    <t>Темп роста (снижения) в действующих ценах</t>
  </si>
  <si>
    <t>рублей</t>
  </si>
  <si>
    <t>Фонд оплаты труда по кругу крупных и средних предприятий</t>
  </si>
  <si>
    <t>тыс. руб.</t>
  </si>
  <si>
    <t>Среднемесячная начисленная заработная плата в расчете на одного работника крупных и средних предприятий</t>
  </si>
  <si>
    <t>Темп роста заработной платы работников по кругу крупных и средних предприятий</t>
  </si>
  <si>
    <t>Труд и занятость</t>
  </si>
  <si>
    <t>Численность занятых в экономике</t>
  </si>
  <si>
    <t>Уровень  зарегистрированной безработицы к экономически  активному населению (на конец периода)</t>
  </si>
  <si>
    <t>Наименование показателя</t>
  </si>
  <si>
    <t>Прогноз 2020</t>
  </si>
  <si>
    <t>1 вариант</t>
  </si>
  <si>
    <t>2 вариант</t>
  </si>
  <si>
    <t>Обрабатывающие  производства</t>
  </si>
  <si>
    <t>Оборот розничной торговли (не полный круг)</t>
  </si>
  <si>
    <t xml:space="preserve">1 полу-годие </t>
  </si>
  <si>
    <t>Промышленное производство</t>
  </si>
  <si>
    <t>2017 год отчет</t>
  </si>
  <si>
    <t>Прогноз 2021</t>
  </si>
  <si>
    <t>Объем продукции сельского хозяйства во всех категориях хозяйств</t>
  </si>
  <si>
    <t>Темп роста ФОТ</t>
  </si>
  <si>
    <t>2018 год отчет</t>
  </si>
  <si>
    <t>2019 год</t>
  </si>
  <si>
    <t>Прогноз 2022</t>
  </si>
  <si>
    <t>2022 к 2019 %</t>
  </si>
  <si>
    <t>в действующих ценах, млн. рублей</t>
  </si>
  <si>
    <t>Торговля и услуги населению</t>
  </si>
  <si>
    <t>Темп роста оборота розничной торговли, в % к предыдущему году</t>
  </si>
  <si>
    <t>Единица измере -ния</t>
  </si>
  <si>
    <t>Основные показатели среднесрочного прогноза социально-экономического развития муниципального образоввния Поспелихинский район Алтайского края  на 2019 год и прогнозный период 2020-2022 годы</t>
  </si>
  <si>
    <t xml:space="preserve">Приложение № 1 
к постановлению Администрации района 
от 25.09.2019 № 465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</si>
</sst>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rgb="FFC0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1" xfId="0" applyFill="1" applyBorder="1"/>
    <xf numFmtId="0" fontId="0" fillId="0" borderId="0" xfId="0" applyFill="1"/>
    <xf numFmtId="0" fontId="0" fillId="0" borderId="0" xfId="0" applyBorder="1"/>
    <xf numFmtId="0" fontId="0" fillId="0" borderId="0" xfId="0" applyBorder="1" applyAlignment="1">
      <alignment vertical="center" wrapText="1"/>
    </xf>
    <xf numFmtId="0" fontId="4" fillId="0" borderId="0" xfId="0" applyFont="1" applyBorder="1"/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/>
    <xf numFmtId="0" fontId="0" fillId="0" borderId="0" xfId="0" applyFill="1" applyAlignment="1">
      <alignment vertical="center" wrapText="1"/>
    </xf>
    <xf numFmtId="0" fontId="0" fillId="0" borderId="1" xfId="0" applyFill="1" applyBorder="1" applyAlignment="1">
      <alignment vertical="center" wrapText="1"/>
    </xf>
    <xf numFmtId="0" fontId="3" fillId="2" borderId="10" xfId="0" applyFont="1" applyFill="1" applyBorder="1" applyAlignment="1">
      <alignment wrapText="1"/>
    </xf>
    <xf numFmtId="0" fontId="3" fillId="2" borderId="7" xfId="0" applyFont="1" applyFill="1" applyBorder="1"/>
    <xf numFmtId="0" fontId="3" fillId="2" borderId="1" xfId="0" applyFont="1" applyFill="1" applyBorder="1"/>
    <xf numFmtId="164" fontId="3" fillId="2" borderId="1" xfId="0" applyNumberFormat="1" applyFont="1" applyFill="1" applyBorder="1"/>
    <xf numFmtId="0" fontId="3" fillId="2" borderId="7" xfId="0" applyFont="1" applyFill="1" applyBorder="1" applyAlignment="1">
      <alignment wrapText="1"/>
    </xf>
    <xf numFmtId="0" fontId="3" fillId="2" borderId="8" xfId="0" applyFont="1" applyFill="1" applyBorder="1"/>
    <xf numFmtId="164" fontId="3" fillId="2" borderId="8" xfId="0" applyNumberFormat="1" applyFont="1" applyFill="1" applyBorder="1"/>
    <xf numFmtId="164" fontId="3" fillId="2" borderId="9" xfId="0" applyNumberFormat="1" applyFont="1" applyFill="1" applyBorder="1"/>
    <xf numFmtId="0" fontId="3" fillId="2" borderId="13" xfId="0" applyFont="1" applyFill="1" applyBorder="1"/>
    <xf numFmtId="0" fontId="3" fillId="2" borderId="14" xfId="0" applyFont="1" applyFill="1" applyBorder="1"/>
    <xf numFmtId="0" fontId="3" fillId="2" borderId="13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3" fillId="2" borderId="11" xfId="0" applyFont="1" applyFill="1" applyBorder="1" applyAlignment="1">
      <alignment wrapText="1"/>
    </xf>
    <xf numFmtId="0" fontId="3" fillId="2" borderId="11" xfId="0" applyFont="1" applyFill="1" applyBorder="1"/>
    <xf numFmtId="0" fontId="3" fillId="2" borderId="12" xfId="0" applyFont="1" applyFill="1" applyBorder="1"/>
    <xf numFmtId="0" fontId="3" fillId="2" borderId="7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wrapText="1"/>
    </xf>
    <xf numFmtId="164" fontId="3" fillId="2" borderId="11" xfId="0" applyNumberFormat="1" applyFont="1" applyFill="1" applyBorder="1"/>
    <xf numFmtId="164" fontId="3" fillId="2" borderId="12" xfId="0" applyNumberFormat="1" applyFont="1" applyFill="1" applyBorder="1"/>
    <xf numFmtId="0" fontId="3" fillId="2" borderId="7" xfId="0" applyFont="1" applyFill="1" applyBorder="1" applyAlignment="1">
      <alignment vertical="center"/>
    </xf>
    <xf numFmtId="0" fontId="5" fillId="2" borderId="5" xfId="0" applyFont="1" applyFill="1" applyBorder="1" applyAlignment="1">
      <alignment horizontal="center"/>
    </xf>
    <xf numFmtId="0" fontId="3" fillId="2" borderId="10" xfId="0" applyFont="1" applyFill="1" applyBorder="1"/>
    <xf numFmtId="164" fontId="3" fillId="2" borderId="11" xfId="0" applyNumberFormat="1" applyFont="1" applyFill="1" applyBorder="1" applyAlignment="1">
      <alignment wrapText="1"/>
    </xf>
    <xf numFmtId="164" fontId="3" fillId="2" borderId="12" xfId="0" applyNumberFormat="1" applyFont="1" applyFill="1" applyBorder="1" applyAlignment="1">
      <alignment wrapText="1"/>
    </xf>
    <xf numFmtId="164" fontId="3" fillId="2" borderId="14" xfId="0" applyNumberFormat="1" applyFont="1" applyFill="1" applyBorder="1"/>
    <xf numFmtId="0" fontId="0" fillId="0" borderId="1" xfId="0" applyFill="1" applyBorder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5" fillId="2" borderId="16" xfId="0" applyFont="1" applyFill="1" applyBorder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5" fillId="0" borderId="2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/>
    <xf numFmtId="0" fontId="5" fillId="2" borderId="5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44"/>
  <sheetViews>
    <sheetView tabSelected="1" topLeftCell="A6" zoomScaleNormal="100" workbookViewId="0">
      <selection activeCell="F21" sqref="F21"/>
    </sheetView>
  </sheetViews>
  <sheetFormatPr defaultRowHeight="15" x14ac:dyDescent="0.25"/>
  <cols>
    <col min="1" max="1" width="35.42578125" customWidth="1"/>
    <col min="2" max="2" width="9.42578125" customWidth="1"/>
    <col min="3" max="3" width="10.7109375" customWidth="1"/>
    <col min="4" max="4" width="9.5703125" customWidth="1"/>
    <col min="5" max="5" width="2.28515625" hidden="1" customWidth="1"/>
    <col min="6" max="6" width="9.5703125" customWidth="1"/>
    <col min="7" max="8" width="9.85546875" customWidth="1"/>
    <col min="9" max="9" width="10.7109375" customWidth="1"/>
    <col min="10" max="10" width="9.7109375" customWidth="1"/>
    <col min="11" max="11" width="10.28515625" customWidth="1"/>
    <col min="12" max="12" width="10.42578125" customWidth="1"/>
    <col min="13" max="13" width="10" customWidth="1"/>
    <col min="14" max="14" width="11" customWidth="1"/>
    <col min="15" max="15" width="11.28515625" customWidth="1"/>
    <col min="16" max="16" width="9.140625" hidden="1" customWidth="1"/>
  </cols>
  <sheetData>
    <row r="1" spans="1:21" ht="35.25" customHeight="1" x14ac:dyDescent="0.25">
      <c r="J1" s="3"/>
      <c r="L1" s="36" t="s">
        <v>58</v>
      </c>
      <c r="M1" s="37"/>
      <c r="N1" s="37"/>
      <c r="O1" s="37"/>
    </row>
    <row r="2" spans="1:21" ht="18.75" customHeight="1" x14ac:dyDescent="0.25">
      <c r="J2" s="3"/>
      <c r="L2" s="37"/>
      <c r="M2" s="37"/>
      <c r="N2" s="37"/>
      <c r="O2" s="37"/>
    </row>
    <row r="3" spans="1:21" ht="41.25" customHeight="1" x14ac:dyDescent="0.25">
      <c r="J3" s="3"/>
      <c r="L3" s="37"/>
      <c r="M3" s="37"/>
      <c r="N3" s="37"/>
      <c r="O3" s="37"/>
    </row>
    <row r="4" spans="1:21" ht="45.75" customHeight="1" x14ac:dyDescent="0.25">
      <c r="B4" s="45" t="s">
        <v>57</v>
      </c>
      <c r="C4" s="46"/>
      <c r="D4" s="46"/>
      <c r="E4" s="46"/>
      <c r="F4" s="46"/>
      <c r="G4" s="46"/>
      <c r="H4" s="46"/>
      <c r="I4" s="46"/>
      <c r="J4" s="46"/>
      <c r="K4" s="46"/>
      <c r="L4" s="46"/>
      <c r="M4" s="46"/>
      <c r="N4" s="46"/>
      <c r="O4" s="46"/>
      <c r="P4" s="46"/>
    </row>
    <row r="5" spans="1:21" ht="32.25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</row>
    <row r="6" spans="1:21" ht="45" x14ac:dyDescent="0.25">
      <c r="A6" s="53" t="s">
        <v>37</v>
      </c>
      <c r="B6" s="6" t="s">
        <v>56</v>
      </c>
      <c r="C6" s="6" t="s">
        <v>45</v>
      </c>
      <c r="D6" s="6" t="s">
        <v>49</v>
      </c>
      <c r="E6" s="50" t="s">
        <v>50</v>
      </c>
      <c r="F6" s="51"/>
      <c r="G6" s="52"/>
      <c r="H6" s="38" t="s">
        <v>38</v>
      </c>
      <c r="I6" s="39"/>
      <c r="J6" s="38" t="s">
        <v>46</v>
      </c>
      <c r="K6" s="40"/>
      <c r="L6" s="38" t="s">
        <v>51</v>
      </c>
      <c r="M6" s="39"/>
      <c r="N6" s="38" t="s">
        <v>52</v>
      </c>
      <c r="O6" s="40"/>
    </row>
    <row r="7" spans="1:21" ht="30" x14ac:dyDescent="0.25">
      <c r="A7" s="53"/>
      <c r="B7" s="7"/>
      <c r="C7" s="7"/>
      <c r="D7" s="7"/>
      <c r="E7" s="7" t="s">
        <v>0</v>
      </c>
      <c r="F7" s="6" t="s">
        <v>43</v>
      </c>
      <c r="G7" s="7" t="s">
        <v>1</v>
      </c>
      <c r="H7" s="7" t="s">
        <v>39</v>
      </c>
      <c r="I7" s="7" t="s">
        <v>40</v>
      </c>
      <c r="J7" s="7" t="s">
        <v>39</v>
      </c>
      <c r="K7" s="7" t="s">
        <v>40</v>
      </c>
      <c r="L7" s="7" t="s">
        <v>39</v>
      </c>
      <c r="M7" s="7" t="s">
        <v>40</v>
      </c>
      <c r="N7" s="7" t="s">
        <v>39</v>
      </c>
      <c r="O7" s="7" t="s">
        <v>40</v>
      </c>
    </row>
    <row r="8" spans="1:21" ht="30" x14ac:dyDescent="0.25">
      <c r="A8" s="1"/>
      <c r="B8" s="1"/>
      <c r="C8" s="1"/>
      <c r="D8" s="1"/>
      <c r="E8" s="1"/>
      <c r="F8" s="1"/>
      <c r="G8" s="1"/>
      <c r="H8" s="8" t="s">
        <v>2</v>
      </c>
      <c r="I8" s="9" t="s">
        <v>3</v>
      </c>
      <c r="J8" s="8" t="s">
        <v>2</v>
      </c>
      <c r="K8" s="9" t="s">
        <v>3</v>
      </c>
      <c r="L8" s="8" t="s">
        <v>2</v>
      </c>
      <c r="M8" s="9" t="s">
        <v>3</v>
      </c>
      <c r="N8" s="8" t="s">
        <v>2</v>
      </c>
      <c r="O8" s="9" t="s">
        <v>3</v>
      </c>
      <c r="P8" s="3"/>
      <c r="Q8" s="4"/>
      <c r="R8" s="3"/>
    </row>
    <row r="9" spans="1:21" x14ac:dyDescent="0.25">
      <c r="A9" s="35">
        <v>1</v>
      </c>
      <c r="B9" s="35">
        <v>2</v>
      </c>
      <c r="C9" s="35">
        <v>3</v>
      </c>
      <c r="D9" s="35">
        <v>4</v>
      </c>
      <c r="E9" s="35">
        <v>5</v>
      </c>
      <c r="F9" s="35">
        <v>5</v>
      </c>
      <c r="G9" s="35">
        <v>6</v>
      </c>
      <c r="H9" s="35">
        <v>7</v>
      </c>
      <c r="I9" s="35">
        <v>8</v>
      </c>
      <c r="J9" s="35">
        <v>9</v>
      </c>
      <c r="K9" s="35">
        <v>10</v>
      </c>
      <c r="L9" s="35">
        <v>11</v>
      </c>
      <c r="M9" s="35">
        <v>12</v>
      </c>
      <c r="N9" s="35">
        <v>13</v>
      </c>
      <c r="O9" s="35">
        <v>14</v>
      </c>
      <c r="P9" s="3"/>
      <c r="Q9" s="3"/>
      <c r="R9" s="3"/>
      <c r="S9" s="3"/>
      <c r="T9" s="3"/>
      <c r="U9" s="3"/>
    </row>
    <row r="10" spans="1:21" x14ac:dyDescent="0.25">
      <c r="A10" s="47" t="s">
        <v>4</v>
      </c>
      <c r="B10" s="48"/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9"/>
      <c r="P10" s="3"/>
      <c r="Q10" s="3"/>
      <c r="R10" s="3"/>
      <c r="S10" s="3"/>
      <c r="T10" s="3"/>
      <c r="U10" s="3"/>
    </row>
    <row r="11" spans="1:21" x14ac:dyDescent="0.25">
      <c r="A11" s="12" t="s">
        <v>5</v>
      </c>
      <c r="B11" s="12" t="s">
        <v>6</v>
      </c>
      <c r="C11" s="12">
        <v>101.8</v>
      </c>
      <c r="D11" s="12">
        <v>104.1</v>
      </c>
      <c r="E11" s="12">
        <v>0</v>
      </c>
      <c r="F11" s="12">
        <v>102.7</v>
      </c>
      <c r="G11" s="12">
        <v>104.3</v>
      </c>
      <c r="H11" s="12">
        <v>104.2</v>
      </c>
      <c r="I11" s="12">
        <v>103.8</v>
      </c>
      <c r="J11" s="12">
        <v>104</v>
      </c>
      <c r="K11" s="12">
        <v>104</v>
      </c>
      <c r="L11" s="13">
        <v>104</v>
      </c>
      <c r="M11" s="13">
        <v>104</v>
      </c>
      <c r="N11" s="13">
        <f>L11/G11*100</f>
        <v>99.712368168744021</v>
      </c>
      <c r="O11" s="13">
        <f>M11/G11*100</f>
        <v>99.712368168744021</v>
      </c>
    </row>
    <row r="12" spans="1:21" x14ac:dyDescent="0.25">
      <c r="A12" s="12" t="s">
        <v>7</v>
      </c>
      <c r="B12" s="12" t="s">
        <v>6</v>
      </c>
      <c r="C12" s="12">
        <v>103.6</v>
      </c>
      <c r="D12" s="12">
        <v>102.7</v>
      </c>
      <c r="E12" s="12">
        <v>0</v>
      </c>
      <c r="F12" s="12">
        <v>102.7</v>
      </c>
      <c r="G12" s="12">
        <v>104.8</v>
      </c>
      <c r="H12" s="12">
        <v>104</v>
      </c>
      <c r="I12" s="12">
        <v>103.7</v>
      </c>
      <c r="J12" s="12">
        <v>104</v>
      </c>
      <c r="K12" s="12">
        <v>104</v>
      </c>
      <c r="L12" s="13">
        <v>104</v>
      </c>
      <c r="M12" s="13">
        <v>104</v>
      </c>
      <c r="N12" s="13">
        <f>L12/G12*100</f>
        <v>99.236641221374043</v>
      </c>
      <c r="O12" s="13">
        <f>M12/G12*100</f>
        <v>99.236641221374043</v>
      </c>
    </row>
    <row r="13" spans="1:21" ht="15.75" thickBot="1" x14ac:dyDescent="0.3">
      <c r="A13" s="54" t="s">
        <v>8</v>
      </c>
      <c r="B13" s="54"/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</row>
    <row r="14" spans="1:21" ht="27.75" customHeight="1" x14ac:dyDescent="0.25">
      <c r="A14" s="14" t="s">
        <v>9</v>
      </c>
      <c r="B14" s="15" t="s">
        <v>10</v>
      </c>
      <c r="C14" s="15">
        <v>23166</v>
      </c>
      <c r="D14" s="15">
        <v>2298</v>
      </c>
      <c r="E14" s="15"/>
      <c r="F14" s="15">
        <v>22769</v>
      </c>
      <c r="G14" s="15">
        <v>22757</v>
      </c>
      <c r="H14" s="15">
        <v>22582</v>
      </c>
      <c r="I14" s="15">
        <v>22581</v>
      </c>
      <c r="J14" s="15">
        <v>22432</v>
      </c>
      <c r="K14" s="15">
        <v>22427</v>
      </c>
      <c r="L14" s="15">
        <v>22280</v>
      </c>
      <c r="M14" s="15">
        <v>22273</v>
      </c>
      <c r="N14" s="16">
        <f>L14/G14*100</f>
        <v>97.903941644329223</v>
      </c>
      <c r="O14" s="17">
        <f>M14/G14*100</f>
        <v>97.873181878103438</v>
      </c>
    </row>
    <row r="15" spans="1:21" hidden="1" x14ac:dyDescent="0.25">
      <c r="A15" s="18" t="s">
        <v>11</v>
      </c>
      <c r="B15" s="12" t="s">
        <v>6</v>
      </c>
      <c r="C15" s="13">
        <f t="shared" ref="C15" si="0">D15</f>
        <v>9.9197099197099199</v>
      </c>
      <c r="D15" s="13">
        <f>D14/C14*100</f>
        <v>9.9197099197099199</v>
      </c>
      <c r="E15" s="12">
        <v>98.8</v>
      </c>
      <c r="F15" s="12">
        <v>99.6</v>
      </c>
      <c r="G15" s="13">
        <f>G14/D14*100</f>
        <v>990.29590948651003</v>
      </c>
      <c r="H15" s="13">
        <f>H14/G14*100</f>
        <v>99.231005844355579</v>
      </c>
      <c r="I15" s="13">
        <f>I14/G14*100</f>
        <v>99.226611592037614</v>
      </c>
      <c r="J15" s="13">
        <f>J14/H14*100</f>
        <v>99.335754140465866</v>
      </c>
      <c r="K15" s="13">
        <f>K14/I14*100</f>
        <v>99.318010716974442</v>
      </c>
      <c r="L15" s="13">
        <f>L14/J14*100</f>
        <v>99.322396576319534</v>
      </c>
      <c r="M15" s="13">
        <f>M14/K14*100</f>
        <v>99.313327685379221</v>
      </c>
      <c r="N15" s="12"/>
      <c r="O15" s="19"/>
    </row>
    <row r="16" spans="1:21" ht="30" hidden="1" x14ac:dyDescent="0.25">
      <c r="A16" s="20" t="s">
        <v>12</v>
      </c>
      <c r="B16" s="21" t="s">
        <v>13</v>
      </c>
      <c r="C16" s="12">
        <v>-4.2</v>
      </c>
      <c r="D16" s="12">
        <v>-2.7</v>
      </c>
      <c r="E16" s="12">
        <v>-2.4</v>
      </c>
      <c r="F16" s="12">
        <v>-1.7</v>
      </c>
      <c r="G16" s="12">
        <v>-0.35</v>
      </c>
      <c r="H16" s="12">
        <v>-3.6</v>
      </c>
      <c r="I16" s="12">
        <v>-3.5</v>
      </c>
      <c r="J16" s="12">
        <v>-3.5</v>
      </c>
      <c r="K16" s="12">
        <v>-3.1</v>
      </c>
      <c r="L16" s="12">
        <v>-2.8</v>
      </c>
      <c r="M16" s="12">
        <v>-2.6</v>
      </c>
      <c r="N16" s="12"/>
      <c r="O16" s="19"/>
    </row>
    <row r="17" spans="1:15" ht="30.75" hidden="1" thickBot="1" x14ac:dyDescent="0.3">
      <c r="A17" s="10" t="s">
        <v>14</v>
      </c>
      <c r="B17" s="22" t="s">
        <v>13</v>
      </c>
      <c r="C17" s="23">
        <v>-5.0599999999999996</v>
      </c>
      <c r="D17" s="23">
        <v>0.52</v>
      </c>
      <c r="E17" s="23">
        <v>-42.7</v>
      </c>
      <c r="F17" s="23">
        <v>-3.86</v>
      </c>
      <c r="G17" s="23">
        <v>-3.34</v>
      </c>
      <c r="H17" s="23">
        <v>-3.39</v>
      </c>
      <c r="I17" s="23">
        <v>-3.22</v>
      </c>
      <c r="J17" s="23">
        <v>-3.52</v>
      </c>
      <c r="K17" s="23">
        <v>-3.3</v>
      </c>
      <c r="L17" s="23">
        <v>-3.63</v>
      </c>
      <c r="M17" s="23">
        <v>-3.36</v>
      </c>
      <c r="N17" s="23"/>
      <c r="O17" s="24"/>
    </row>
    <row r="18" spans="1:15" ht="15.75" thickBot="1" x14ac:dyDescent="0.3">
      <c r="A18" s="43" t="s">
        <v>44</v>
      </c>
      <c r="B18" s="44"/>
      <c r="C18" s="44"/>
      <c r="D18" s="44"/>
      <c r="E18" s="44"/>
      <c r="F18" s="44"/>
      <c r="G18" s="44"/>
      <c r="H18" s="44"/>
      <c r="I18" s="44"/>
      <c r="J18" s="44"/>
      <c r="K18" s="44"/>
      <c r="L18" s="44"/>
      <c r="M18" s="44"/>
      <c r="N18" s="44"/>
      <c r="O18" s="44"/>
    </row>
    <row r="19" spans="1:15" ht="90" x14ac:dyDescent="0.25">
      <c r="A19" s="25" t="s">
        <v>15</v>
      </c>
      <c r="B19" s="26" t="s">
        <v>16</v>
      </c>
      <c r="C19" s="15">
        <v>1056275</v>
      </c>
      <c r="D19" s="15">
        <v>1241752</v>
      </c>
      <c r="E19" s="15"/>
      <c r="F19" s="15">
        <v>696948</v>
      </c>
      <c r="G19" s="15">
        <v>1304133.3</v>
      </c>
      <c r="H19" s="15">
        <v>1348432.8</v>
      </c>
      <c r="I19" s="15">
        <v>1354894</v>
      </c>
      <c r="J19" s="15">
        <v>1406578.2</v>
      </c>
      <c r="K19" s="15">
        <v>1420435.1</v>
      </c>
      <c r="L19" s="15">
        <v>1479670.1</v>
      </c>
      <c r="M19" s="15">
        <v>1503845.8</v>
      </c>
      <c r="N19" s="16"/>
      <c r="O19" s="17"/>
    </row>
    <row r="20" spans="1:15" ht="30.75" thickBot="1" x14ac:dyDescent="0.3">
      <c r="A20" s="10" t="s">
        <v>17</v>
      </c>
      <c r="B20" s="23" t="s">
        <v>6</v>
      </c>
      <c r="C20" s="23">
        <v>129.30000000000001</v>
      </c>
      <c r="D20" s="23">
        <v>103.1</v>
      </c>
      <c r="E20" s="23">
        <v>74.8</v>
      </c>
      <c r="F20" s="23">
        <v>115.9</v>
      </c>
      <c r="G20" s="23">
        <v>98.2</v>
      </c>
      <c r="H20" s="23">
        <v>100.1</v>
      </c>
      <c r="I20" s="23">
        <v>100.7</v>
      </c>
      <c r="J20" s="23">
        <v>100.6</v>
      </c>
      <c r="K20" s="23">
        <v>101.2</v>
      </c>
      <c r="L20" s="23">
        <v>101.1</v>
      </c>
      <c r="M20" s="23">
        <v>101.5</v>
      </c>
      <c r="N20" s="27">
        <f>L19/G19*100</f>
        <v>113.46003510530711</v>
      </c>
      <c r="O20" s="28">
        <f>M19/G19*100</f>
        <v>115.31381032905148</v>
      </c>
    </row>
    <row r="21" spans="1:15" ht="90" x14ac:dyDescent="0.25">
      <c r="A21" s="29" t="s">
        <v>41</v>
      </c>
      <c r="B21" s="26" t="s">
        <v>18</v>
      </c>
      <c r="C21" s="15">
        <v>979249</v>
      </c>
      <c r="D21" s="15">
        <v>1163300</v>
      </c>
      <c r="E21" s="15">
        <v>337019</v>
      </c>
      <c r="F21" s="15">
        <v>450972</v>
      </c>
      <c r="G21" s="15">
        <v>1222116.3999999999</v>
      </c>
      <c r="H21" s="15">
        <v>1261262</v>
      </c>
      <c r="I21" s="15">
        <v>1265073.8</v>
      </c>
      <c r="J21" s="15">
        <v>1313200.8</v>
      </c>
      <c r="K21" s="15">
        <v>1322444.8999999999</v>
      </c>
      <c r="L21" s="15">
        <v>1380712.5</v>
      </c>
      <c r="M21" s="15">
        <v>1399999.7</v>
      </c>
      <c r="N21" s="16"/>
      <c r="O21" s="17"/>
    </row>
    <row r="22" spans="1:15" ht="30.75" thickBot="1" x14ac:dyDescent="0.3">
      <c r="A22" s="10" t="s">
        <v>19</v>
      </c>
      <c r="B22" s="23" t="s">
        <v>6</v>
      </c>
      <c r="C22" s="23">
        <v>95.4</v>
      </c>
      <c r="D22" s="23">
        <v>118.5</v>
      </c>
      <c r="E22" s="23">
        <v>73.599999999999994</v>
      </c>
      <c r="F22" s="23">
        <v>128.30000000000001</v>
      </c>
      <c r="G22" s="23">
        <v>98</v>
      </c>
      <c r="H22" s="23">
        <v>100.1</v>
      </c>
      <c r="I22" s="23">
        <v>100.5</v>
      </c>
      <c r="J22" s="23">
        <v>100.5</v>
      </c>
      <c r="K22" s="23">
        <v>101</v>
      </c>
      <c r="L22" s="23">
        <v>101</v>
      </c>
      <c r="M22" s="23">
        <v>101.5</v>
      </c>
      <c r="N22" s="27">
        <f>L21/G21*100</f>
        <v>112.9771681322663</v>
      </c>
      <c r="O22" s="28">
        <f>M21/G21*100</f>
        <v>114.55534841034782</v>
      </c>
    </row>
    <row r="23" spans="1:15" ht="90" x14ac:dyDescent="0.25">
      <c r="A23" s="25" t="s">
        <v>20</v>
      </c>
      <c r="B23" s="26" t="s">
        <v>18</v>
      </c>
      <c r="C23" s="15">
        <v>77026</v>
      </c>
      <c r="D23" s="15">
        <v>78452</v>
      </c>
      <c r="E23" s="15">
        <v>94664</v>
      </c>
      <c r="F23" s="15">
        <v>80047</v>
      </c>
      <c r="G23" s="15">
        <v>82016.899999999994</v>
      </c>
      <c r="H23" s="15">
        <v>87170.8</v>
      </c>
      <c r="I23" s="15">
        <v>89820.2</v>
      </c>
      <c r="J23" s="15">
        <v>93377.4</v>
      </c>
      <c r="K23" s="15">
        <v>97990.2</v>
      </c>
      <c r="L23" s="15">
        <v>98957.6</v>
      </c>
      <c r="M23" s="15">
        <v>103846.1</v>
      </c>
      <c r="N23" s="16"/>
      <c r="O23" s="17"/>
    </row>
    <row r="24" spans="1:15" ht="30.75" thickBot="1" x14ac:dyDescent="0.3">
      <c r="A24" s="10" t="s">
        <v>19</v>
      </c>
      <c r="B24" s="23" t="s">
        <v>6</v>
      </c>
      <c r="C24" s="23">
        <v>90</v>
      </c>
      <c r="D24" s="23">
        <v>101.9</v>
      </c>
      <c r="E24" s="23">
        <v>98</v>
      </c>
      <c r="F24" s="23">
        <v>75.8</v>
      </c>
      <c r="G24" s="23">
        <v>99</v>
      </c>
      <c r="H24" s="23">
        <v>100.5</v>
      </c>
      <c r="I24" s="23">
        <v>101</v>
      </c>
      <c r="J24" s="23">
        <v>100.8</v>
      </c>
      <c r="K24" s="23">
        <v>101.5</v>
      </c>
      <c r="L24" s="23">
        <v>101</v>
      </c>
      <c r="M24" s="23">
        <v>101.9</v>
      </c>
      <c r="N24" s="27">
        <f>L23/G23*100</f>
        <v>120.6551332713136</v>
      </c>
      <c r="O24" s="28">
        <f>M23/G23*100</f>
        <v>126.61549022213717</v>
      </c>
    </row>
    <row r="25" spans="1:15" x14ac:dyDescent="0.25">
      <c r="A25" s="55" t="s">
        <v>21</v>
      </c>
      <c r="B25" s="55"/>
      <c r="C25" s="55"/>
      <c r="D25" s="55"/>
      <c r="E25" s="55"/>
      <c r="F25" s="55"/>
      <c r="G25" s="55"/>
      <c r="H25" s="55"/>
      <c r="I25" s="55"/>
      <c r="J25" s="55"/>
      <c r="K25" s="55"/>
      <c r="L25" s="55"/>
      <c r="M25" s="55"/>
      <c r="N25" s="55"/>
      <c r="O25" s="55"/>
    </row>
    <row r="26" spans="1:15" ht="90" x14ac:dyDescent="0.25">
      <c r="A26" s="21" t="s">
        <v>47</v>
      </c>
      <c r="B26" s="21" t="s">
        <v>22</v>
      </c>
      <c r="C26" s="12">
        <v>3006.4</v>
      </c>
      <c r="D26" s="12">
        <v>2747.8</v>
      </c>
      <c r="E26" s="12"/>
      <c r="F26" s="12">
        <v>1543</v>
      </c>
      <c r="G26" s="12">
        <v>2826.1</v>
      </c>
      <c r="H26" s="12">
        <v>2895.8</v>
      </c>
      <c r="I26" s="12">
        <v>2910.7</v>
      </c>
      <c r="J26" s="12">
        <v>2997</v>
      </c>
      <c r="K26" s="12">
        <v>3015.6</v>
      </c>
      <c r="L26" s="12">
        <v>3114</v>
      </c>
      <c r="M26" s="12">
        <v>3133.4</v>
      </c>
      <c r="N26" s="13"/>
      <c r="O26" s="13"/>
    </row>
    <row r="27" spans="1:15" ht="30" x14ac:dyDescent="0.25">
      <c r="A27" s="21" t="s">
        <v>23</v>
      </c>
      <c r="B27" s="12" t="s">
        <v>6</v>
      </c>
      <c r="C27" s="12">
        <v>105</v>
      </c>
      <c r="D27" s="12">
        <v>100.4</v>
      </c>
      <c r="E27" s="12"/>
      <c r="F27" s="12">
        <v>74</v>
      </c>
      <c r="G27" s="12">
        <v>98.8</v>
      </c>
      <c r="H27" s="12">
        <v>99</v>
      </c>
      <c r="I27" s="12">
        <v>99.8</v>
      </c>
      <c r="J27" s="12">
        <v>99.9</v>
      </c>
      <c r="K27" s="12">
        <v>100.1</v>
      </c>
      <c r="L27" s="12">
        <v>100.1</v>
      </c>
      <c r="M27" s="12">
        <v>100.2</v>
      </c>
      <c r="N27" s="13">
        <f>L26/G26*100</f>
        <v>110.18718375145961</v>
      </c>
      <c r="O27" s="13">
        <f>M26/G26*100</f>
        <v>110.87364212165176</v>
      </c>
    </row>
    <row r="28" spans="1:15" x14ac:dyDescent="0.25">
      <c r="A28" s="42" t="s">
        <v>24</v>
      </c>
      <c r="B28" s="42"/>
      <c r="C28" s="42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</row>
    <row r="29" spans="1:15" ht="15.75" thickBot="1" x14ac:dyDescent="0.3">
      <c r="A29" s="30">
        <v>1</v>
      </c>
      <c r="B29" s="30">
        <v>2</v>
      </c>
      <c r="C29" s="30">
        <v>3</v>
      </c>
      <c r="D29" s="30">
        <v>4</v>
      </c>
      <c r="E29" s="30"/>
      <c r="F29" s="30"/>
      <c r="G29" s="30">
        <v>5</v>
      </c>
      <c r="H29" s="30">
        <v>6</v>
      </c>
      <c r="I29" s="30">
        <v>7</v>
      </c>
      <c r="J29" s="30">
        <v>9</v>
      </c>
      <c r="K29" s="30">
        <v>10</v>
      </c>
      <c r="L29" s="30">
        <v>12</v>
      </c>
      <c r="M29" s="30">
        <v>13</v>
      </c>
      <c r="N29" s="30">
        <v>15</v>
      </c>
      <c r="O29" s="30">
        <v>16</v>
      </c>
    </row>
    <row r="30" spans="1:15" ht="90" x14ac:dyDescent="0.25">
      <c r="A30" s="25" t="s">
        <v>25</v>
      </c>
      <c r="B30" s="26" t="s">
        <v>26</v>
      </c>
      <c r="C30" s="15">
        <v>484.9</v>
      </c>
      <c r="D30" s="15">
        <v>657.64</v>
      </c>
      <c r="E30" s="15">
        <v>93.8</v>
      </c>
      <c r="F30" s="15">
        <v>372.8</v>
      </c>
      <c r="G30" s="15">
        <v>728.4</v>
      </c>
      <c r="H30" s="15">
        <v>734</v>
      </c>
      <c r="I30" s="15">
        <v>739.1</v>
      </c>
      <c r="J30" s="15">
        <v>742.1</v>
      </c>
      <c r="K30" s="15">
        <v>748.2</v>
      </c>
      <c r="L30" s="15">
        <v>752</v>
      </c>
      <c r="M30" s="15">
        <v>759</v>
      </c>
      <c r="N30" s="16"/>
      <c r="O30" s="17"/>
    </row>
    <row r="31" spans="1:15" ht="30.75" thickBot="1" x14ac:dyDescent="0.3">
      <c r="A31" s="10" t="s">
        <v>23</v>
      </c>
      <c r="B31" s="23" t="s">
        <v>6</v>
      </c>
      <c r="C31" s="23">
        <v>101.6</v>
      </c>
      <c r="D31" s="23">
        <v>131.9</v>
      </c>
      <c r="E31" s="23">
        <v>78.400000000000006</v>
      </c>
      <c r="F31" s="23">
        <v>121.3</v>
      </c>
      <c r="G31" s="23">
        <v>106</v>
      </c>
      <c r="H31" s="23">
        <v>96.8</v>
      </c>
      <c r="I31" s="23">
        <v>97.6</v>
      </c>
      <c r="J31" s="23">
        <v>97</v>
      </c>
      <c r="K31" s="23">
        <v>97.2</v>
      </c>
      <c r="L31" s="23">
        <v>97.3</v>
      </c>
      <c r="M31" s="23">
        <v>97.4</v>
      </c>
      <c r="N31" s="27">
        <f>L30/G30*100</f>
        <v>103.23997803404723</v>
      </c>
      <c r="O31" s="28">
        <f>M30/G30*100</f>
        <v>104.20098846787479</v>
      </c>
    </row>
    <row r="32" spans="1:15" ht="15.75" thickBot="1" x14ac:dyDescent="0.3">
      <c r="A32" s="41" t="s">
        <v>54</v>
      </c>
      <c r="B32" s="41"/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</row>
    <row r="33" spans="1:18" ht="90" x14ac:dyDescent="0.25">
      <c r="A33" s="25" t="s">
        <v>42</v>
      </c>
      <c r="B33" s="26" t="s">
        <v>53</v>
      </c>
      <c r="C33" s="15">
        <v>1013</v>
      </c>
      <c r="D33" s="15">
        <v>1134.5</v>
      </c>
      <c r="E33" s="15">
        <v>1579537</v>
      </c>
      <c r="F33" s="15">
        <v>510.2</v>
      </c>
      <c r="G33" s="15">
        <v>1161.7</v>
      </c>
      <c r="H33" s="15">
        <v>1190.7</v>
      </c>
      <c r="I33" s="15">
        <v>1196.5999999999999</v>
      </c>
      <c r="J33" s="15">
        <v>1195.4000000000001</v>
      </c>
      <c r="K33" s="15">
        <v>1231.2</v>
      </c>
      <c r="L33" s="15">
        <v>1236.0999999999999</v>
      </c>
      <c r="M33" s="15">
        <v>1239.5999999999999</v>
      </c>
      <c r="N33" s="16"/>
      <c r="O33" s="17"/>
    </row>
    <row r="34" spans="1:18" ht="30.75" thickBot="1" x14ac:dyDescent="0.3">
      <c r="A34" s="10" t="s">
        <v>55</v>
      </c>
      <c r="B34" s="23" t="s">
        <v>6</v>
      </c>
      <c r="C34" s="23">
        <v>100.6</v>
      </c>
      <c r="D34" s="23">
        <v>105.7</v>
      </c>
      <c r="E34" s="23">
        <v>95.8</v>
      </c>
      <c r="F34" s="23">
        <v>102</v>
      </c>
      <c r="G34" s="23">
        <v>102.4</v>
      </c>
      <c r="H34" s="23">
        <v>102.5</v>
      </c>
      <c r="I34" s="23">
        <v>103</v>
      </c>
      <c r="J34" s="23">
        <v>102.9</v>
      </c>
      <c r="K34" s="23">
        <v>103.4</v>
      </c>
      <c r="L34" s="23">
        <v>103.3</v>
      </c>
      <c r="M34" s="23">
        <v>103.7</v>
      </c>
      <c r="N34" s="27">
        <f>L33/G33*100</f>
        <v>106.40440733407937</v>
      </c>
      <c r="O34" s="28">
        <f>M33/G33*100</f>
        <v>106.70568993716105</v>
      </c>
    </row>
    <row r="35" spans="1:18" ht="90" x14ac:dyDescent="0.25">
      <c r="A35" s="29" t="s">
        <v>27</v>
      </c>
      <c r="B35" s="26" t="s">
        <v>53</v>
      </c>
      <c r="C35" s="15">
        <v>157.46</v>
      </c>
      <c r="D35" s="15">
        <v>211.31</v>
      </c>
      <c r="E35" s="15">
        <v>764430</v>
      </c>
      <c r="F35" s="15">
        <v>96.5</v>
      </c>
      <c r="G35" s="15">
        <v>219.6</v>
      </c>
      <c r="H35" s="15">
        <v>226.2</v>
      </c>
      <c r="I35" s="15">
        <v>226.8</v>
      </c>
      <c r="J35" s="15">
        <v>227.5</v>
      </c>
      <c r="K35" s="15">
        <v>235.2</v>
      </c>
      <c r="L35" s="15">
        <v>235.6</v>
      </c>
      <c r="M35" s="15">
        <v>237.7</v>
      </c>
      <c r="N35" s="16"/>
      <c r="O35" s="17"/>
    </row>
    <row r="36" spans="1:18" ht="15.75" thickBot="1" x14ac:dyDescent="0.3">
      <c r="A36" s="31" t="s">
        <v>28</v>
      </c>
      <c r="B36" s="23" t="s">
        <v>6</v>
      </c>
      <c r="C36" s="23">
        <v>94.3</v>
      </c>
      <c r="D36" s="23">
        <v>134.19999999999999</v>
      </c>
      <c r="E36" s="23">
        <v>105.1</v>
      </c>
      <c r="F36" s="23">
        <v>111.4</v>
      </c>
      <c r="G36" s="23">
        <v>103.9</v>
      </c>
      <c r="H36" s="23">
        <v>103</v>
      </c>
      <c r="I36" s="23">
        <v>103.3</v>
      </c>
      <c r="J36" s="23">
        <v>103.6</v>
      </c>
      <c r="K36" s="23">
        <v>104</v>
      </c>
      <c r="L36" s="23">
        <v>103.9</v>
      </c>
      <c r="M36" s="23">
        <v>104.5</v>
      </c>
      <c r="N36" s="32">
        <f>L35/G35*100</f>
        <v>107.28597449908925</v>
      </c>
      <c r="O36" s="33">
        <f>M35/G35*100</f>
        <v>108.24225865209472</v>
      </c>
    </row>
    <row r="37" spans="1:18" ht="15.75" thickBot="1" x14ac:dyDescent="0.3">
      <c r="A37" s="41" t="s">
        <v>34</v>
      </c>
      <c r="B37" s="41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</row>
    <row r="38" spans="1:18" ht="30" x14ac:dyDescent="0.25">
      <c r="A38" s="14" t="s">
        <v>30</v>
      </c>
      <c r="B38" s="15" t="s">
        <v>31</v>
      </c>
      <c r="C38" s="15">
        <v>1106884.6000000001</v>
      </c>
      <c r="D38" s="15">
        <v>1211960.8</v>
      </c>
      <c r="E38" s="15">
        <v>488555.7</v>
      </c>
      <c r="F38" s="15">
        <v>599934</v>
      </c>
      <c r="G38" s="15">
        <v>1298720.3999999999</v>
      </c>
      <c r="H38" s="15">
        <v>1374549.6</v>
      </c>
      <c r="I38" s="15">
        <v>1410087</v>
      </c>
      <c r="J38" s="15">
        <v>1464418.8</v>
      </c>
      <c r="K38" s="15">
        <v>1541232</v>
      </c>
      <c r="L38" s="15">
        <v>1565696.5</v>
      </c>
      <c r="M38" s="15">
        <v>1677943.2</v>
      </c>
      <c r="N38" s="16"/>
      <c r="O38" s="17"/>
    </row>
    <row r="39" spans="1:18" ht="15.75" thickBot="1" x14ac:dyDescent="0.3">
      <c r="A39" s="10" t="s">
        <v>48</v>
      </c>
      <c r="B39" s="23" t="s">
        <v>6</v>
      </c>
      <c r="C39" s="27">
        <v>101.9</v>
      </c>
      <c r="D39" s="27">
        <f>D38/C38*100</f>
        <v>109.49296792095579</v>
      </c>
      <c r="E39" s="27"/>
      <c r="F39" s="27">
        <v>108</v>
      </c>
      <c r="G39" s="27">
        <f>G38/D38*100</f>
        <v>107.15861437102585</v>
      </c>
      <c r="H39" s="27">
        <f>H38/G38*100</f>
        <v>105.83876252348081</v>
      </c>
      <c r="I39" s="27">
        <f>I38/G38*100</f>
        <v>108.57510207739864</v>
      </c>
      <c r="J39" s="27">
        <f>J38/H38*100</f>
        <v>106.5380834565737</v>
      </c>
      <c r="K39" s="27">
        <f>K38/I38*100</f>
        <v>109.30048996976782</v>
      </c>
      <c r="L39" s="27">
        <f>L38/J38*100</f>
        <v>106.91589728293573</v>
      </c>
      <c r="M39" s="27">
        <f>M38/K38*100</f>
        <v>108.87025444579402</v>
      </c>
      <c r="N39" s="27">
        <f>L38/G38*100</f>
        <v>120.5568573497421</v>
      </c>
      <c r="O39" s="28">
        <f>M38/G38*100</f>
        <v>129.19972613042808</v>
      </c>
    </row>
    <row r="40" spans="1:18" ht="60" x14ac:dyDescent="0.25">
      <c r="A40" s="14" t="s">
        <v>32</v>
      </c>
      <c r="B40" s="15" t="s">
        <v>29</v>
      </c>
      <c r="C40" s="15">
        <v>19710</v>
      </c>
      <c r="D40" s="15">
        <v>22877</v>
      </c>
      <c r="E40" s="15">
        <v>17131</v>
      </c>
      <c r="F40" s="15">
        <v>22928</v>
      </c>
      <c r="G40" s="15">
        <v>25169</v>
      </c>
      <c r="H40" s="15">
        <v>27938</v>
      </c>
      <c r="I40" s="15">
        <v>28315</v>
      </c>
      <c r="J40" s="15">
        <v>31291</v>
      </c>
      <c r="K40" s="15">
        <v>32109</v>
      </c>
      <c r="L40" s="15">
        <v>35359</v>
      </c>
      <c r="M40" s="15">
        <v>36797</v>
      </c>
      <c r="N40" s="16"/>
      <c r="O40" s="17"/>
      <c r="Q40" s="3"/>
      <c r="R40" s="3"/>
    </row>
    <row r="41" spans="1:18" ht="45.75" thickBot="1" x14ac:dyDescent="0.3">
      <c r="A41" s="20" t="s">
        <v>33</v>
      </c>
      <c r="B41" s="12" t="s">
        <v>6</v>
      </c>
      <c r="C41" s="12">
        <v>107.5</v>
      </c>
      <c r="D41" s="12">
        <v>116.1</v>
      </c>
      <c r="E41" s="12">
        <v>100.9</v>
      </c>
      <c r="F41" s="12">
        <v>100.2</v>
      </c>
      <c r="G41" s="12">
        <v>110</v>
      </c>
      <c r="H41" s="12">
        <v>111</v>
      </c>
      <c r="I41" s="12">
        <v>112.5</v>
      </c>
      <c r="J41" s="12">
        <v>112</v>
      </c>
      <c r="K41" s="12">
        <v>113.4</v>
      </c>
      <c r="L41" s="12">
        <v>113</v>
      </c>
      <c r="M41" s="12">
        <v>114.6</v>
      </c>
      <c r="N41" s="13">
        <f>L40/G40*100</f>
        <v>140.48631252731533</v>
      </c>
      <c r="O41" s="34">
        <f>M40/G40*100</f>
        <v>146.19969009495807</v>
      </c>
      <c r="Q41" s="5"/>
      <c r="R41" s="3"/>
    </row>
    <row r="42" spans="1:18" x14ac:dyDescent="0.25">
      <c r="A42" s="11" t="s">
        <v>35</v>
      </c>
      <c r="B42" s="15" t="s">
        <v>10</v>
      </c>
      <c r="C42" s="15">
        <v>7457</v>
      </c>
      <c r="D42" s="15">
        <v>7253</v>
      </c>
      <c r="E42" s="15">
        <v>7849</v>
      </c>
      <c r="F42" s="15">
        <v>7230</v>
      </c>
      <c r="G42" s="15">
        <v>7180</v>
      </c>
      <c r="H42" s="15">
        <v>7112</v>
      </c>
      <c r="I42" s="15">
        <v>7190</v>
      </c>
      <c r="J42" s="15">
        <v>7110</v>
      </c>
      <c r="K42" s="15">
        <v>7158</v>
      </c>
      <c r="L42" s="15">
        <v>7102</v>
      </c>
      <c r="M42" s="15">
        <v>7131</v>
      </c>
      <c r="N42" s="16">
        <f>L42/G42*100</f>
        <v>98.913649025069645</v>
      </c>
      <c r="O42" s="17">
        <f>M42/G42*100</f>
        <v>99.317548746518099</v>
      </c>
    </row>
    <row r="43" spans="1:18" ht="60.75" thickBot="1" x14ac:dyDescent="0.3">
      <c r="A43" s="10" t="s">
        <v>36</v>
      </c>
      <c r="B43" s="23" t="s">
        <v>6</v>
      </c>
      <c r="C43" s="23">
        <v>2.23</v>
      </c>
      <c r="D43" s="23">
        <v>2.0699999999999998</v>
      </c>
      <c r="E43" s="23">
        <v>1.73</v>
      </c>
      <c r="F43" s="23">
        <v>1.8</v>
      </c>
      <c r="G43" s="23">
        <v>1.9</v>
      </c>
      <c r="H43" s="23">
        <v>1.8</v>
      </c>
      <c r="I43" s="23">
        <v>1.7</v>
      </c>
      <c r="J43" s="23">
        <v>1.7</v>
      </c>
      <c r="K43" s="23">
        <v>1.6</v>
      </c>
      <c r="L43" s="23">
        <v>1.7</v>
      </c>
      <c r="M43" s="23">
        <v>1.6</v>
      </c>
      <c r="N43" s="23"/>
      <c r="O43" s="24"/>
    </row>
    <row r="44" spans="1:18" x14ac:dyDescent="0.2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</row>
  </sheetData>
  <mergeCells count="15">
    <mergeCell ref="A37:O37"/>
    <mergeCell ref="A28:O28"/>
    <mergeCell ref="A18:O18"/>
    <mergeCell ref="B4:P4"/>
    <mergeCell ref="A10:O10"/>
    <mergeCell ref="E6:G6"/>
    <mergeCell ref="A6:A7"/>
    <mergeCell ref="A13:O13"/>
    <mergeCell ref="A25:O25"/>
    <mergeCell ref="A32:O32"/>
    <mergeCell ref="L1:O3"/>
    <mergeCell ref="H6:I6"/>
    <mergeCell ref="J6:K6"/>
    <mergeCell ref="L6:M6"/>
    <mergeCell ref="N6:O6"/>
  </mergeCells>
  <pageMargins left="0" right="0" top="0" bottom="0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ASUS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Владелец</dc:creator>
  <cp:lastModifiedBy>nashot</cp:lastModifiedBy>
  <cp:lastPrinted>2018-09-19T05:24:18Z</cp:lastPrinted>
  <dcterms:created xsi:type="dcterms:W3CDTF">2017-08-24T08:09:44Z</dcterms:created>
  <dcterms:modified xsi:type="dcterms:W3CDTF">2019-10-15T09:33:26Z</dcterms:modified>
</cp:coreProperties>
</file>